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PET-CT" sheetId="1" r:id="rId1"/>
    <sheet name="HG" sheetId="2" r:id="rId2"/>
    <sheet name="Ewing si Neuroblastom" sheetId="3" r:id="rId3"/>
  </sheets>
  <calcPr calcId="125725"/>
</workbook>
</file>

<file path=xl/calcChain.xml><?xml version="1.0" encoding="utf-8"?>
<calcChain xmlns="http://schemas.openxmlformats.org/spreadsheetml/2006/main">
  <c r="L10" i="3"/>
  <c r="N10" s="1"/>
  <c r="K10"/>
  <c r="G10"/>
  <c r="M35" i="2"/>
  <c r="J35"/>
  <c r="I35"/>
  <c r="H35"/>
  <c r="F35"/>
  <c r="E35"/>
  <c r="D35"/>
  <c r="K34"/>
  <c r="G34"/>
  <c r="L34" s="1"/>
  <c r="N34" s="1"/>
  <c r="K33"/>
  <c r="G33"/>
  <c r="K32"/>
  <c r="G32"/>
  <c r="L32" s="1"/>
  <c r="N32" s="1"/>
  <c r="K31"/>
  <c r="G31"/>
  <c r="K30"/>
  <c r="G30"/>
  <c r="L30" s="1"/>
  <c r="N30" s="1"/>
  <c r="K29"/>
  <c r="G29"/>
  <c r="K28"/>
  <c r="G28"/>
  <c r="L28" s="1"/>
  <c r="N28" s="1"/>
  <c r="K27"/>
  <c r="G27"/>
  <c r="K26"/>
  <c r="G26"/>
  <c r="L26" s="1"/>
  <c r="N26" s="1"/>
  <c r="K25"/>
  <c r="G25"/>
  <c r="K24"/>
  <c r="G24"/>
  <c r="L24" s="1"/>
  <c r="N24" s="1"/>
  <c r="K23"/>
  <c r="G23"/>
  <c r="K22"/>
  <c r="G22"/>
  <c r="L22" s="1"/>
  <c r="N22" s="1"/>
  <c r="K21"/>
  <c r="G21"/>
  <c r="K20"/>
  <c r="G20"/>
  <c r="L20" s="1"/>
  <c r="N20" s="1"/>
  <c r="K19"/>
  <c r="G19"/>
  <c r="K18"/>
  <c r="G18"/>
  <c r="L18" s="1"/>
  <c r="N18" s="1"/>
  <c r="K17"/>
  <c r="G17"/>
  <c r="K16"/>
  <c r="G16"/>
  <c r="L16" s="1"/>
  <c r="N16" s="1"/>
  <c r="K15"/>
  <c r="G15"/>
  <c r="K14"/>
  <c r="G14"/>
  <c r="L14" s="1"/>
  <c r="N14" s="1"/>
  <c r="K13"/>
  <c r="G13"/>
  <c r="K12"/>
  <c r="G12"/>
  <c r="L12" s="1"/>
  <c r="N12" s="1"/>
  <c r="K11"/>
  <c r="G11"/>
  <c r="K10"/>
  <c r="G10"/>
  <c r="L10" s="1"/>
  <c r="N10" s="1"/>
  <c r="K9"/>
  <c r="K35" s="1"/>
  <c r="G9"/>
  <c r="N12" i="1"/>
  <c r="K12"/>
  <c r="J12"/>
  <c r="I12"/>
  <c r="G12"/>
  <c r="F12"/>
  <c r="E12"/>
  <c r="L11"/>
  <c r="L12" s="1"/>
  <c r="H11"/>
  <c r="L10"/>
  <c r="H10"/>
  <c r="M10" s="1"/>
  <c r="L9" i="2" l="1"/>
  <c r="N9" s="1"/>
  <c r="N35" s="1"/>
  <c r="L11"/>
  <c r="N11" s="1"/>
  <c r="L13"/>
  <c r="N13" s="1"/>
  <c r="L15"/>
  <c r="N15" s="1"/>
  <c r="L17"/>
  <c r="N17" s="1"/>
  <c r="L19"/>
  <c r="N19" s="1"/>
  <c r="L21"/>
  <c r="N21" s="1"/>
  <c r="L23"/>
  <c r="N23" s="1"/>
  <c r="L25"/>
  <c r="N25" s="1"/>
  <c r="L27"/>
  <c r="N27" s="1"/>
  <c r="L29"/>
  <c r="N29" s="1"/>
  <c r="L31"/>
  <c r="N31" s="1"/>
  <c r="L33"/>
  <c r="N33" s="1"/>
  <c r="L35"/>
  <c r="G35"/>
  <c r="M11" i="1"/>
  <c r="O11" s="1"/>
  <c r="O10"/>
  <c r="H12"/>
  <c r="M12" l="1"/>
</calcChain>
</file>

<file path=xl/sharedStrings.xml><?xml version="1.0" encoding="utf-8"?>
<sst xmlns="http://schemas.openxmlformats.org/spreadsheetml/2006/main" count="113" uniqueCount="92">
  <si>
    <t>SUBPROGRAMUL DE MONITORIZARE ACTIVA A TERAPIILOR SPECIFICE ONCOLOGICE</t>
  </si>
  <si>
    <t>23.06.2020 - valori contract  PET-CT dupa decontare mai 2020</t>
  </si>
  <si>
    <t>NR. CRT</t>
  </si>
  <si>
    <t xml:space="preserve">NR. CONTR </t>
  </si>
  <si>
    <t>TIP</t>
  </si>
  <si>
    <t>DENUMIRE FURNIZOR</t>
  </si>
  <si>
    <t>IANUARIE 2020</t>
  </si>
  <si>
    <t xml:space="preserve"> FEBRUARIE 2020</t>
  </si>
  <si>
    <t>MARTIE 2020</t>
  </si>
  <si>
    <t>TOTAL TRIM I 2020</t>
  </si>
  <si>
    <t>APRILIE 2020</t>
  </si>
  <si>
    <t>MAI 2020</t>
  </si>
  <si>
    <t>IUNIE 2020</t>
  </si>
  <si>
    <t>TOTAL TRIM II 2020</t>
  </si>
  <si>
    <t>TOTAL SEM I 2020</t>
  </si>
  <si>
    <t>TOTAL SEM II 2020</t>
  </si>
  <si>
    <t>TOTAL AN 2020</t>
  </si>
  <si>
    <t>PP1</t>
  </si>
  <si>
    <t>PET</t>
  </si>
  <si>
    <t>SC AFFIDEA ROMÂNIA SRL</t>
  </si>
  <si>
    <t>PP2</t>
  </si>
  <si>
    <t>SC MNT HEALTHCARE EUROPE SRL</t>
  </si>
  <si>
    <t>TOTAL</t>
  </si>
  <si>
    <t>HEMOGLOBINA GLICOZILATA</t>
  </si>
  <si>
    <t>13.04.2020 - reziliere contract HG0044/2017</t>
  </si>
  <si>
    <t>14.04.2020- reziliere contract HG0009/2017</t>
  </si>
  <si>
    <t>Nr.crt.</t>
  </si>
  <si>
    <t>CONTR. HG.</t>
  </si>
  <si>
    <t>DEN.FURNIZOR</t>
  </si>
  <si>
    <t>FEBRUARIE 2020</t>
  </si>
  <si>
    <t>TOTAL SEM. I 2020</t>
  </si>
  <si>
    <t>TOTAL SEM. II 2020</t>
  </si>
  <si>
    <t>HG0003</t>
  </si>
  <si>
    <t>SYNEVO ROMANIA</t>
  </si>
  <si>
    <t>HG0007</t>
  </si>
  <si>
    <t>S.C. SANADOR S.R.L</t>
  </si>
  <si>
    <t>HG0009</t>
  </si>
  <si>
    <t>S.C.LOTUS MED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</si>
  <si>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</si>
  <si>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</si>
  <si>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</si>
  <si>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</si>
  <si>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</si>
  <si>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</si>
  <si>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</si>
  <si>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</si>
  <si>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</si>
  <si>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</si>
  <si>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HG0022</t>
  </si>
  <si>
    <t>ROMAR DIAGN.CENTER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</si>
  <si>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</si>
  <si>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</si>
  <si>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</si>
  <si>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</si>
  <si>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</si>
  <si>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</si>
  <si>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</si>
  <si>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</si>
  <si>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</si>
  <si>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</si>
  <si>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</si>
  <si>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</si>
  <si>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</si>
  <si>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</si>
  <si>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</si>
  <si>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</si>
  <si>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</si>
  <si>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</si>
  <si>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</si>
  <si>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</si>
  <si>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</si>
  <si>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</si>
  <si>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</si>
  <si>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</si>
  <si>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</si>
  <si>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</si>
  <si>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</si>
  <si>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</si>
  <si>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HG0044</t>
  </si>
  <si>
    <t>S.C. BIOLUMIMEDICA S.R.L.</t>
  </si>
  <si>
    <t>HG0045</t>
  </si>
  <si>
    <t>CENTRUL MEDICAL AIDE SANTE S.R.L.</t>
  </si>
  <si>
    <t>HG0047</t>
  </si>
  <si>
    <t>SPITALUL CLINIC,, NICOLAE MALAXA '' BUCURESTI</t>
  </si>
  <si>
    <t>23.06.2020 - valori contract hemoglobina glicozilata dupa decontare mai 2020</t>
  </si>
  <si>
    <t>SUBPROGRAMUL DE DIAGNOSTIC GENETIC AL TUMORILOR SOLIDE MALIGNE (SARCOM EWING SI NEUROBLASTOM) LA COPII SI ADULTI</t>
  </si>
  <si>
    <t>23.06.2020 - valori contract ewing si neuroblastom IUNIE 2020</t>
  </si>
  <si>
    <t>IANUARIE  2020</t>
  </si>
  <si>
    <t>FEBRUARIE  2020</t>
  </si>
  <si>
    <t>MARTIE  2020</t>
  </si>
  <si>
    <t>PE1</t>
  </si>
  <si>
    <t>INCD VICTOR BABES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</si>
</sst>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2" applyFont="1" applyFill="1"/>
    <xf numFmtId="0" fontId="4" fillId="2" borderId="0" xfId="2" applyFont="1" applyFill="1"/>
    <xf numFmtId="14" fontId="4" fillId="2" borderId="0" xfId="3" applyNumberFormat="1" applyFont="1" applyFill="1" applyBorder="1" applyAlignment="1">
      <alignment horizontal="left"/>
    </xf>
    <xf numFmtId="14" fontId="4" fillId="2" borderId="0" xfId="2" applyNumberFormat="1" applyFont="1" applyFill="1"/>
    <xf numFmtId="0" fontId="3" fillId="0" borderId="0" xfId="4" applyFont="1"/>
    <xf numFmtId="49" fontId="3" fillId="2" borderId="0" xfId="5" applyNumberFormat="1" applyFont="1" applyFill="1"/>
    <xf numFmtId="0" fontId="4" fillId="0" borderId="0" xfId="4" applyFont="1"/>
    <xf numFmtId="0" fontId="3" fillId="2" borderId="1" xfId="2" applyFont="1" applyFill="1" applyBorder="1" applyAlignment="1">
      <alignment horizontal="center" wrapText="1"/>
    </xf>
    <xf numFmtId="0" fontId="3" fillId="2" borderId="1" xfId="4" applyFont="1" applyFill="1" applyBorder="1" applyAlignment="1">
      <alignment horizontal="center" wrapText="1"/>
    </xf>
    <xf numFmtId="49" fontId="3" fillId="2" borderId="1" xfId="4" applyNumberFormat="1" applyFont="1" applyFill="1" applyBorder="1" applyAlignment="1">
      <alignment wrapText="1"/>
    </xf>
    <xf numFmtId="0" fontId="3" fillId="2" borderId="0" xfId="2" applyFont="1" applyFill="1" applyAlignment="1">
      <alignment horizontal="center" wrapText="1"/>
    </xf>
    <xf numFmtId="0" fontId="4" fillId="2" borderId="1" xfId="2" applyFont="1" applyFill="1" applyBorder="1" applyAlignment="1"/>
    <xf numFmtId="0" fontId="4" fillId="2" borderId="1" xfId="2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wrapText="1"/>
    </xf>
    <xf numFmtId="43" fontId="4" fillId="2" borderId="1" xfId="6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3" fillId="2" borderId="1" xfId="2" applyFont="1" applyFill="1" applyBorder="1" applyAlignment="1"/>
    <xf numFmtId="0" fontId="3" fillId="2" borderId="1" xfId="2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wrapText="1"/>
    </xf>
    <xf numFmtId="43" fontId="3" fillId="2" borderId="1" xfId="6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43" fontId="4" fillId="2" borderId="0" xfId="2" applyNumberFormat="1" applyFont="1" applyFill="1"/>
    <xf numFmtId="0" fontId="5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left" indent="1"/>
    </xf>
    <xf numFmtId="0" fontId="6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left" wrapText="1"/>
    </xf>
    <xf numFmtId="43" fontId="4" fillId="2" borderId="1" xfId="1" applyFont="1" applyFill="1" applyBorder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43" fontId="4" fillId="0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3" fontId="4" fillId="3" borderId="1" xfId="1" applyFont="1" applyFill="1" applyBorder="1" applyAlignment="1">
      <alignment horizontal="center"/>
    </xf>
    <xf numFmtId="43" fontId="4" fillId="3" borderId="1" xfId="1" applyFont="1" applyFill="1" applyBorder="1"/>
    <xf numFmtId="0" fontId="4" fillId="2" borderId="1" xfId="0" applyFont="1" applyFill="1" applyBorder="1" applyAlignment="1">
      <alignment horizontal="center" wrapText="1"/>
    </xf>
    <xf numFmtId="43" fontId="4" fillId="2" borderId="1" xfId="7" applyFont="1" applyFill="1" applyBorder="1" applyAlignment="1">
      <alignment horizontal="left" wrapText="1"/>
    </xf>
    <xf numFmtId="43" fontId="4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3" fontId="4" fillId="0" borderId="1" xfId="1" applyFont="1" applyBorder="1" applyAlignment="1">
      <alignment horizontal="center" wrapText="1"/>
    </xf>
    <xf numFmtId="0" fontId="4" fillId="0" borderId="1" xfId="3" applyFont="1" applyFill="1" applyBorder="1" applyAlignment="1">
      <alignment horizontal="left" wrapText="1"/>
    </xf>
    <xf numFmtId="43" fontId="4" fillId="0" borderId="1" xfId="1" applyFont="1" applyFill="1" applyBorder="1"/>
    <xf numFmtId="0" fontId="4" fillId="2" borderId="1" xfId="0" applyFont="1" applyFill="1" applyBorder="1" applyAlignment="1">
      <alignment horizontal="left"/>
    </xf>
    <xf numFmtId="0" fontId="4" fillId="0" borderId="1" xfId="8" applyFont="1" applyFill="1" applyBorder="1" applyAlignment="1">
      <alignment horizontal="left" wrapText="1"/>
    </xf>
    <xf numFmtId="43" fontId="4" fillId="2" borderId="0" xfId="9" applyFont="1" applyFill="1" applyBorder="1" applyAlignment="1"/>
    <xf numFmtId="43" fontId="4" fillId="2" borderId="0" xfId="0" applyNumberFormat="1" applyFont="1" applyFill="1" applyBorder="1"/>
    <xf numFmtId="0" fontId="4" fillId="2" borderId="0" xfId="0" applyFont="1" applyFill="1"/>
    <xf numFmtId="43" fontId="5" fillId="2" borderId="0" xfId="0" applyNumberFormat="1" applyFont="1" applyFill="1" applyBorder="1"/>
    <xf numFmtId="0" fontId="5" fillId="2" borderId="0" xfId="0" applyFont="1" applyFill="1"/>
    <xf numFmtId="0" fontId="4" fillId="3" borderId="1" xfId="0" applyFont="1" applyFill="1" applyBorder="1" applyAlignment="1">
      <alignment horizontal="center" wrapText="1"/>
    </xf>
    <xf numFmtId="43" fontId="4" fillId="3" borderId="1" xfId="1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 applyAlignment="1">
      <alignment horizontal="left" indent="1"/>
    </xf>
    <xf numFmtId="0" fontId="3" fillId="0" borderId="0" xfId="2" applyFont="1" applyFill="1"/>
    <xf numFmtId="0" fontId="4" fillId="0" borderId="0" xfId="2" applyFont="1" applyFill="1"/>
    <xf numFmtId="14" fontId="4" fillId="0" borderId="0" xfId="3" applyNumberFormat="1" applyFont="1" applyFill="1" applyBorder="1" applyAlignment="1">
      <alignment horizontal="left"/>
    </xf>
    <xf numFmtId="49" fontId="3" fillId="0" borderId="0" xfId="5" applyNumberFormat="1" applyFont="1" applyFill="1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164" fontId="4" fillId="0" borderId="1" xfId="9" applyNumberFormat="1" applyFont="1" applyFill="1" applyBorder="1" applyAlignment="1"/>
    <xf numFmtId="165" fontId="4" fillId="0" borderId="1" xfId="9" applyNumberFormat="1" applyFont="1" applyFill="1" applyBorder="1" applyAlignment="1">
      <alignment horizontal="center" wrapText="1"/>
    </xf>
    <xf numFmtId="43" fontId="4" fillId="0" borderId="1" xfId="6" applyFont="1" applyFill="1" applyBorder="1"/>
    <xf numFmtId="43" fontId="3" fillId="0" borderId="1" xfId="6" applyFont="1" applyFill="1" applyBorder="1"/>
    <xf numFmtId="43" fontId="4" fillId="0" borderId="0" xfId="2" applyNumberFormat="1" applyFont="1" applyFill="1"/>
  </cellXfs>
  <cellStyles count="10">
    <cellStyle name="Comma" xfId="1" builtinId="3"/>
    <cellStyle name="Comma 10" xfId="7"/>
    <cellStyle name="Comma 16" xfId="6"/>
    <cellStyle name="Comma 2 3" xfId="9"/>
    <cellStyle name="Normal" xfId="0" builtinId="0"/>
    <cellStyle name="Normal 11" xfId="8"/>
    <cellStyle name="Normal 2 2 3" xfId="2"/>
    <cellStyle name="Normal 4 2" xfId="5"/>
    <cellStyle name="Normal 5" xfId="4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O14"/>
  <sheetViews>
    <sheetView tabSelected="1" workbookViewId="0">
      <selection activeCell="D21" sqref="D21"/>
    </sheetView>
  </sheetViews>
  <sheetFormatPr defaultRowHeight="16.5"/>
  <cols>
    <col min="1" max="1" width="7.42578125" style="2" customWidth="1"/>
    <col min="2" max="2" width="9.28515625" style="2" customWidth="1"/>
    <col min="3" max="3" width="7" style="2" customWidth="1"/>
    <col min="4" max="4" width="32.42578125" style="2" customWidth="1"/>
    <col min="5" max="15" width="16.140625" style="2" customWidth="1"/>
    <col min="16" max="16384" width="9.140625" style="2"/>
  </cols>
  <sheetData>
    <row r="4" spans="1:15">
      <c r="A4" s="1" t="s">
        <v>0</v>
      </c>
    </row>
    <row r="5" spans="1:15">
      <c r="B5" s="3"/>
      <c r="C5" s="4"/>
    </row>
    <row r="6" spans="1:15">
      <c r="B6" s="5" t="s">
        <v>1</v>
      </c>
      <c r="D6" s="6"/>
    </row>
    <row r="7" spans="1:15">
      <c r="B7" s="7"/>
      <c r="D7" s="6"/>
    </row>
    <row r="8" spans="1:15">
      <c r="D8" s="6"/>
    </row>
    <row r="9" spans="1:15" s="11" customFormat="1" ht="60.75" customHeight="1">
      <c r="A9" s="8" t="s">
        <v>2</v>
      </c>
      <c r="B9" s="8" t="s">
        <v>3</v>
      </c>
      <c r="C9" s="8" t="s">
        <v>4</v>
      </c>
      <c r="D9" s="8" t="s">
        <v>5</v>
      </c>
      <c r="E9" s="9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</row>
    <row r="10" spans="1:15" s="16" customFormat="1" ht="31.5" customHeight="1">
      <c r="A10" s="12">
        <v>1</v>
      </c>
      <c r="B10" s="13" t="s">
        <v>17</v>
      </c>
      <c r="C10" s="13" t="s">
        <v>18</v>
      </c>
      <c r="D10" s="14" t="s">
        <v>19</v>
      </c>
      <c r="E10" s="15">
        <v>724000</v>
      </c>
      <c r="F10" s="15">
        <v>764000</v>
      </c>
      <c r="G10" s="15">
        <v>796000</v>
      </c>
      <c r="H10" s="15">
        <f>E10+F10+G10</f>
        <v>2284000</v>
      </c>
      <c r="I10" s="15">
        <v>888000</v>
      </c>
      <c r="J10" s="15">
        <v>612000</v>
      </c>
      <c r="K10" s="15">
        <v>944000</v>
      </c>
      <c r="L10" s="15">
        <f>I10+J10+K10</f>
        <v>2444000</v>
      </c>
      <c r="M10" s="15">
        <f>H10+L10</f>
        <v>4728000</v>
      </c>
      <c r="N10" s="15">
        <v>3040000</v>
      </c>
      <c r="O10" s="15">
        <f>M10+N10</f>
        <v>7768000</v>
      </c>
    </row>
    <row r="11" spans="1:15" s="16" customFormat="1" ht="33">
      <c r="A11" s="12">
        <v>2</v>
      </c>
      <c r="B11" s="13" t="s">
        <v>20</v>
      </c>
      <c r="C11" s="13" t="s">
        <v>18</v>
      </c>
      <c r="D11" s="14" t="s">
        <v>21</v>
      </c>
      <c r="E11" s="15">
        <v>508000</v>
      </c>
      <c r="F11" s="15">
        <v>560000</v>
      </c>
      <c r="G11" s="15">
        <v>600000</v>
      </c>
      <c r="H11" s="15">
        <f>E11+F11+G11</f>
        <v>1668000</v>
      </c>
      <c r="I11" s="15">
        <v>700000</v>
      </c>
      <c r="J11" s="15">
        <v>448000</v>
      </c>
      <c r="K11" s="15">
        <v>676000</v>
      </c>
      <c r="L11" s="15">
        <f>I11+J11+K11</f>
        <v>1824000</v>
      </c>
      <c r="M11" s="15">
        <f>H11+L11</f>
        <v>3492000</v>
      </c>
      <c r="N11" s="15">
        <v>2224000</v>
      </c>
      <c r="O11" s="15">
        <f>M11+N11</f>
        <v>5716000</v>
      </c>
    </row>
    <row r="12" spans="1:15" s="21" customFormat="1" ht="34.5" customHeight="1">
      <c r="A12" s="17"/>
      <c r="B12" s="18"/>
      <c r="C12" s="18"/>
      <c r="D12" s="19" t="s">
        <v>22</v>
      </c>
      <c r="E12" s="20">
        <f t="shared" ref="E12:N12" si="0">E10+E11</f>
        <v>1232000</v>
      </c>
      <c r="F12" s="20">
        <f t="shared" si="0"/>
        <v>1324000</v>
      </c>
      <c r="G12" s="20">
        <f t="shared" si="0"/>
        <v>1396000</v>
      </c>
      <c r="H12" s="20">
        <f t="shared" si="0"/>
        <v>3952000</v>
      </c>
      <c r="I12" s="20">
        <f t="shared" si="0"/>
        <v>1588000</v>
      </c>
      <c r="J12" s="20">
        <f t="shared" si="0"/>
        <v>1060000</v>
      </c>
      <c r="K12" s="20">
        <f t="shared" si="0"/>
        <v>1620000</v>
      </c>
      <c r="L12" s="20">
        <f t="shared" si="0"/>
        <v>4268000</v>
      </c>
      <c r="M12" s="20">
        <f t="shared" si="0"/>
        <v>8220000</v>
      </c>
      <c r="N12" s="20">
        <f t="shared" si="0"/>
        <v>5264000</v>
      </c>
      <c r="O12" s="20">
        <v>13484000</v>
      </c>
    </row>
    <row r="13" spans="1:15"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P35"/>
  <sheetViews>
    <sheetView workbookViewId="0">
      <selection activeCell="B37" sqref="B37"/>
    </sheetView>
  </sheetViews>
  <sheetFormatPr defaultRowHeight="18" customHeight="1"/>
  <cols>
    <col min="1" max="1" width="6.140625" style="23" customWidth="1"/>
    <col min="2" max="2" width="10.140625" style="23" customWidth="1"/>
    <col min="3" max="3" width="50.28515625" style="23" customWidth="1"/>
    <col min="4" max="7" width="16.7109375" style="25" customWidth="1"/>
    <col min="8" max="9" width="15.42578125" style="25" customWidth="1"/>
    <col min="10" max="14" width="16.7109375" style="25" customWidth="1"/>
    <col min="15" max="261" width="9.140625" style="23"/>
    <col min="262" max="262" width="6.140625" style="23" customWidth="1"/>
    <col min="263" max="263" width="10.140625" style="23" customWidth="1"/>
    <col min="264" max="264" width="50.28515625" style="23" customWidth="1"/>
    <col min="265" max="265" width="13.42578125" style="23" customWidth="1"/>
    <col min="266" max="266" width="14.42578125" style="23" customWidth="1"/>
    <col min="267" max="269" width="17" style="23" customWidth="1"/>
    <col min="270" max="270" width="15.42578125" style="23" customWidth="1"/>
    <col min="271" max="517" width="9.140625" style="23"/>
    <col min="518" max="518" width="6.140625" style="23" customWidth="1"/>
    <col min="519" max="519" width="10.140625" style="23" customWidth="1"/>
    <col min="520" max="520" width="50.28515625" style="23" customWidth="1"/>
    <col min="521" max="521" width="13.42578125" style="23" customWidth="1"/>
    <col min="522" max="522" width="14.42578125" style="23" customWidth="1"/>
    <col min="523" max="525" width="17" style="23" customWidth="1"/>
    <col min="526" max="526" width="15.42578125" style="23" customWidth="1"/>
    <col min="527" max="773" width="9.140625" style="23"/>
    <col min="774" max="774" width="6.140625" style="23" customWidth="1"/>
    <col min="775" max="775" width="10.140625" style="23" customWidth="1"/>
    <col min="776" max="776" width="50.28515625" style="23" customWidth="1"/>
    <col min="777" max="777" width="13.42578125" style="23" customWidth="1"/>
    <col min="778" max="778" width="14.42578125" style="23" customWidth="1"/>
    <col min="779" max="781" width="17" style="23" customWidth="1"/>
    <col min="782" max="782" width="15.42578125" style="23" customWidth="1"/>
    <col min="783" max="1029" width="9.140625" style="23"/>
    <col min="1030" max="1030" width="6.140625" style="23" customWidth="1"/>
    <col min="1031" max="1031" width="10.140625" style="23" customWidth="1"/>
    <col min="1032" max="1032" width="50.28515625" style="23" customWidth="1"/>
    <col min="1033" max="1033" width="13.42578125" style="23" customWidth="1"/>
    <col min="1034" max="1034" width="14.42578125" style="23" customWidth="1"/>
    <col min="1035" max="1037" width="17" style="23" customWidth="1"/>
    <col min="1038" max="1038" width="15.42578125" style="23" customWidth="1"/>
    <col min="1039" max="1285" width="9.140625" style="23"/>
    <col min="1286" max="1286" width="6.140625" style="23" customWidth="1"/>
    <col min="1287" max="1287" width="10.140625" style="23" customWidth="1"/>
    <col min="1288" max="1288" width="50.28515625" style="23" customWidth="1"/>
    <col min="1289" max="1289" width="13.42578125" style="23" customWidth="1"/>
    <col min="1290" max="1290" width="14.42578125" style="23" customWidth="1"/>
    <col min="1291" max="1293" width="17" style="23" customWidth="1"/>
    <col min="1294" max="1294" width="15.42578125" style="23" customWidth="1"/>
    <col min="1295" max="1541" width="9.140625" style="23"/>
    <col min="1542" max="1542" width="6.140625" style="23" customWidth="1"/>
    <col min="1543" max="1543" width="10.140625" style="23" customWidth="1"/>
    <col min="1544" max="1544" width="50.28515625" style="23" customWidth="1"/>
    <col min="1545" max="1545" width="13.42578125" style="23" customWidth="1"/>
    <col min="1546" max="1546" width="14.42578125" style="23" customWidth="1"/>
    <col min="1547" max="1549" width="17" style="23" customWidth="1"/>
    <col min="1550" max="1550" width="15.42578125" style="23" customWidth="1"/>
    <col min="1551" max="1797" width="9.140625" style="23"/>
    <col min="1798" max="1798" width="6.140625" style="23" customWidth="1"/>
    <col min="1799" max="1799" width="10.140625" style="23" customWidth="1"/>
    <col min="1800" max="1800" width="50.28515625" style="23" customWidth="1"/>
    <col min="1801" max="1801" width="13.42578125" style="23" customWidth="1"/>
    <col min="1802" max="1802" width="14.42578125" style="23" customWidth="1"/>
    <col min="1803" max="1805" width="17" style="23" customWidth="1"/>
    <col min="1806" max="1806" width="15.42578125" style="23" customWidth="1"/>
    <col min="1807" max="2053" width="9.140625" style="23"/>
    <col min="2054" max="2054" width="6.140625" style="23" customWidth="1"/>
    <col min="2055" max="2055" width="10.140625" style="23" customWidth="1"/>
    <col min="2056" max="2056" width="50.28515625" style="23" customWidth="1"/>
    <col min="2057" max="2057" width="13.42578125" style="23" customWidth="1"/>
    <col min="2058" max="2058" width="14.42578125" style="23" customWidth="1"/>
    <col min="2059" max="2061" width="17" style="23" customWidth="1"/>
    <col min="2062" max="2062" width="15.42578125" style="23" customWidth="1"/>
    <col min="2063" max="2309" width="9.140625" style="23"/>
    <col min="2310" max="2310" width="6.140625" style="23" customWidth="1"/>
    <col min="2311" max="2311" width="10.140625" style="23" customWidth="1"/>
    <col min="2312" max="2312" width="50.28515625" style="23" customWidth="1"/>
    <col min="2313" max="2313" width="13.42578125" style="23" customWidth="1"/>
    <col min="2314" max="2314" width="14.42578125" style="23" customWidth="1"/>
    <col min="2315" max="2317" width="17" style="23" customWidth="1"/>
    <col min="2318" max="2318" width="15.42578125" style="23" customWidth="1"/>
    <col min="2319" max="2565" width="9.140625" style="23"/>
    <col min="2566" max="2566" width="6.140625" style="23" customWidth="1"/>
    <col min="2567" max="2567" width="10.140625" style="23" customWidth="1"/>
    <col min="2568" max="2568" width="50.28515625" style="23" customWidth="1"/>
    <col min="2569" max="2569" width="13.42578125" style="23" customWidth="1"/>
    <col min="2570" max="2570" width="14.42578125" style="23" customWidth="1"/>
    <col min="2571" max="2573" width="17" style="23" customWidth="1"/>
    <col min="2574" max="2574" width="15.42578125" style="23" customWidth="1"/>
    <col min="2575" max="2821" width="9.140625" style="23"/>
    <col min="2822" max="2822" width="6.140625" style="23" customWidth="1"/>
    <col min="2823" max="2823" width="10.140625" style="23" customWidth="1"/>
    <col min="2824" max="2824" width="50.28515625" style="23" customWidth="1"/>
    <col min="2825" max="2825" width="13.42578125" style="23" customWidth="1"/>
    <col min="2826" max="2826" width="14.42578125" style="23" customWidth="1"/>
    <col min="2827" max="2829" width="17" style="23" customWidth="1"/>
    <col min="2830" max="2830" width="15.42578125" style="23" customWidth="1"/>
    <col min="2831" max="3077" width="9.140625" style="23"/>
    <col min="3078" max="3078" width="6.140625" style="23" customWidth="1"/>
    <col min="3079" max="3079" width="10.140625" style="23" customWidth="1"/>
    <col min="3080" max="3080" width="50.28515625" style="23" customWidth="1"/>
    <col min="3081" max="3081" width="13.42578125" style="23" customWidth="1"/>
    <col min="3082" max="3082" width="14.42578125" style="23" customWidth="1"/>
    <col min="3083" max="3085" width="17" style="23" customWidth="1"/>
    <col min="3086" max="3086" width="15.42578125" style="23" customWidth="1"/>
    <col min="3087" max="3333" width="9.140625" style="23"/>
    <col min="3334" max="3334" width="6.140625" style="23" customWidth="1"/>
    <col min="3335" max="3335" width="10.140625" style="23" customWidth="1"/>
    <col min="3336" max="3336" width="50.28515625" style="23" customWidth="1"/>
    <col min="3337" max="3337" width="13.42578125" style="23" customWidth="1"/>
    <col min="3338" max="3338" width="14.42578125" style="23" customWidth="1"/>
    <col min="3339" max="3341" width="17" style="23" customWidth="1"/>
    <col min="3342" max="3342" width="15.42578125" style="23" customWidth="1"/>
    <col min="3343" max="3589" width="9.140625" style="23"/>
    <col min="3590" max="3590" width="6.140625" style="23" customWidth="1"/>
    <col min="3591" max="3591" width="10.140625" style="23" customWidth="1"/>
    <col min="3592" max="3592" width="50.28515625" style="23" customWidth="1"/>
    <col min="3593" max="3593" width="13.42578125" style="23" customWidth="1"/>
    <col min="3594" max="3594" width="14.42578125" style="23" customWidth="1"/>
    <col min="3595" max="3597" width="17" style="23" customWidth="1"/>
    <col min="3598" max="3598" width="15.42578125" style="23" customWidth="1"/>
    <col min="3599" max="3845" width="9.140625" style="23"/>
    <col min="3846" max="3846" width="6.140625" style="23" customWidth="1"/>
    <col min="3847" max="3847" width="10.140625" style="23" customWidth="1"/>
    <col min="3848" max="3848" width="50.28515625" style="23" customWidth="1"/>
    <col min="3849" max="3849" width="13.42578125" style="23" customWidth="1"/>
    <col min="3850" max="3850" width="14.42578125" style="23" customWidth="1"/>
    <col min="3851" max="3853" width="17" style="23" customWidth="1"/>
    <col min="3854" max="3854" width="15.42578125" style="23" customWidth="1"/>
    <col min="3855" max="4101" width="9.140625" style="23"/>
    <col min="4102" max="4102" width="6.140625" style="23" customWidth="1"/>
    <col min="4103" max="4103" width="10.140625" style="23" customWidth="1"/>
    <col min="4104" max="4104" width="50.28515625" style="23" customWidth="1"/>
    <col min="4105" max="4105" width="13.42578125" style="23" customWidth="1"/>
    <col min="4106" max="4106" width="14.42578125" style="23" customWidth="1"/>
    <col min="4107" max="4109" width="17" style="23" customWidth="1"/>
    <col min="4110" max="4110" width="15.42578125" style="23" customWidth="1"/>
    <col min="4111" max="4357" width="9.140625" style="23"/>
    <col min="4358" max="4358" width="6.140625" style="23" customWidth="1"/>
    <col min="4359" max="4359" width="10.140625" style="23" customWidth="1"/>
    <col min="4360" max="4360" width="50.28515625" style="23" customWidth="1"/>
    <col min="4361" max="4361" width="13.42578125" style="23" customWidth="1"/>
    <col min="4362" max="4362" width="14.42578125" style="23" customWidth="1"/>
    <col min="4363" max="4365" width="17" style="23" customWidth="1"/>
    <col min="4366" max="4366" width="15.42578125" style="23" customWidth="1"/>
    <col min="4367" max="4613" width="9.140625" style="23"/>
    <col min="4614" max="4614" width="6.140625" style="23" customWidth="1"/>
    <col min="4615" max="4615" width="10.140625" style="23" customWidth="1"/>
    <col min="4616" max="4616" width="50.28515625" style="23" customWidth="1"/>
    <col min="4617" max="4617" width="13.42578125" style="23" customWidth="1"/>
    <col min="4618" max="4618" width="14.42578125" style="23" customWidth="1"/>
    <col min="4619" max="4621" width="17" style="23" customWidth="1"/>
    <col min="4622" max="4622" width="15.42578125" style="23" customWidth="1"/>
    <col min="4623" max="4869" width="9.140625" style="23"/>
    <col min="4870" max="4870" width="6.140625" style="23" customWidth="1"/>
    <col min="4871" max="4871" width="10.140625" style="23" customWidth="1"/>
    <col min="4872" max="4872" width="50.28515625" style="23" customWidth="1"/>
    <col min="4873" max="4873" width="13.42578125" style="23" customWidth="1"/>
    <col min="4874" max="4874" width="14.42578125" style="23" customWidth="1"/>
    <col min="4875" max="4877" width="17" style="23" customWidth="1"/>
    <col min="4878" max="4878" width="15.42578125" style="23" customWidth="1"/>
    <col min="4879" max="5125" width="9.140625" style="23"/>
    <col min="5126" max="5126" width="6.140625" style="23" customWidth="1"/>
    <col min="5127" max="5127" width="10.140625" style="23" customWidth="1"/>
    <col min="5128" max="5128" width="50.28515625" style="23" customWidth="1"/>
    <col min="5129" max="5129" width="13.42578125" style="23" customWidth="1"/>
    <col min="5130" max="5130" width="14.42578125" style="23" customWidth="1"/>
    <col min="5131" max="5133" width="17" style="23" customWidth="1"/>
    <col min="5134" max="5134" width="15.42578125" style="23" customWidth="1"/>
    <col min="5135" max="5381" width="9.140625" style="23"/>
    <col min="5382" max="5382" width="6.140625" style="23" customWidth="1"/>
    <col min="5383" max="5383" width="10.140625" style="23" customWidth="1"/>
    <col min="5384" max="5384" width="50.28515625" style="23" customWidth="1"/>
    <col min="5385" max="5385" width="13.42578125" style="23" customWidth="1"/>
    <col min="5386" max="5386" width="14.42578125" style="23" customWidth="1"/>
    <col min="5387" max="5389" width="17" style="23" customWidth="1"/>
    <col min="5390" max="5390" width="15.42578125" style="23" customWidth="1"/>
    <col min="5391" max="5637" width="9.140625" style="23"/>
    <col min="5638" max="5638" width="6.140625" style="23" customWidth="1"/>
    <col min="5639" max="5639" width="10.140625" style="23" customWidth="1"/>
    <col min="5640" max="5640" width="50.28515625" style="23" customWidth="1"/>
    <col min="5641" max="5641" width="13.42578125" style="23" customWidth="1"/>
    <col min="5642" max="5642" width="14.42578125" style="23" customWidth="1"/>
    <col min="5643" max="5645" width="17" style="23" customWidth="1"/>
    <col min="5646" max="5646" width="15.42578125" style="23" customWidth="1"/>
    <col min="5647" max="5893" width="9.140625" style="23"/>
    <col min="5894" max="5894" width="6.140625" style="23" customWidth="1"/>
    <col min="5895" max="5895" width="10.140625" style="23" customWidth="1"/>
    <col min="5896" max="5896" width="50.28515625" style="23" customWidth="1"/>
    <col min="5897" max="5897" width="13.42578125" style="23" customWidth="1"/>
    <col min="5898" max="5898" width="14.42578125" style="23" customWidth="1"/>
    <col min="5899" max="5901" width="17" style="23" customWidth="1"/>
    <col min="5902" max="5902" width="15.42578125" style="23" customWidth="1"/>
    <col min="5903" max="6149" width="9.140625" style="23"/>
    <col min="6150" max="6150" width="6.140625" style="23" customWidth="1"/>
    <col min="6151" max="6151" width="10.140625" style="23" customWidth="1"/>
    <col min="6152" max="6152" width="50.28515625" style="23" customWidth="1"/>
    <col min="6153" max="6153" width="13.42578125" style="23" customWidth="1"/>
    <col min="6154" max="6154" width="14.42578125" style="23" customWidth="1"/>
    <col min="6155" max="6157" width="17" style="23" customWidth="1"/>
    <col min="6158" max="6158" width="15.42578125" style="23" customWidth="1"/>
    <col min="6159" max="6405" width="9.140625" style="23"/>
    <col min="6406" max="6406" width="6.140625" style="23" customWidth="1"/>
    <col min="6407" max="6407" width="10.140625" style="23" customWidth="1"/>
    <col min="6408" max="6408" width="50.28515625" style="23" customWidth="1"/>
    <col min="6409" max="6409" width="13.42578125" style="23" customWidth="1"/>
    <col min="6410" max="6410" width="14.42578125" style="23" customWidth="1"/>
    <col min="6411" max="6413" width="17" style="23" customWidth="1"/>
    <col min="6414" max="6414" width="15.42578125" style="23" customWidth="1"/>
    <col min="6415" max="6661" width="9.140625" style="23"/>
    <col min="6662" max="6662" width="6.140625" style="23" customWidth="1"/>
    <col min="6663" max="6663" width="10.140625" style="23" customWidth="1"/>
    <col min="6664" max="6664" width="50.28515625" style="23" customWidth="1"/>
    <col min="6665" max="6665" width="13.42578125" style="23" customWidth="1"/>
    <col min="6666" max="6666" width="14.42578125" style="23" customWidth="1"/>
    <col min="6667" max="6669" width="17" style="23" customWidth="1"/>
    <col min="6670" max="6670" width="15.42578125" style="23" customWidth="1"/>
    <col min="6671" max="6917" width="9.140625" style="23"/>
    <col min="6918" max="6918" width="6.140625" style="23" customWidth="1"/>
    <col min="6919" max="6919" width="10.140625" style="23" customWidth="1"/>
    <col min="6920" max="6920" width="50.28515625" style="23" customWidth="1"/>
    <col min="6921" max="6921" width="13.42578125" style="23" customWidth="1"/>
    <col min="6922" max="6922" width="14.42578125" style="23" customWidth="1"/>
    <col min="6923" max="6925" width="17" style="23" customWidth="1"/>
    <col min="6926" max="6926" width="15.42578125" style="23" customWidth="1"/>
    <col min="6927" max="7173" width="9.140625" style="23"/>
    <col min="7174" max="7174" width="6.140625" style="23" customWidth="1"/>
    <col min="7175" max="7175" width="10.140625" style="23" customWidth="1"/>
    <col min="7176" max="7176" width="50.28515625" style="23" customWidth="1"/>
    <col min="7177" max="7177" width="13.42578125" style="23" customWidth="1"/>
    <col min="7178" max="7178" width="14.42578125" style="23" customWidth="1"/>
    <col min="7179" max="7181" width="17" style="23" customWidth="1"/>
    <col min="7182" max="7182" width="15.42578125" style="23" customWidth="1"/>
    <col min="7183" max="7429" width="9.140625" style="23"/>
    <col min="7430" max="7430" width="6.140625" style="23" customWidth="1"/>
    <col min="7431" max="7431" width="10.140625" style="23" customWidth="1"/>
    <col min="7432" max="7432" width="50.28515625" style="23" customWidth="1"/>
    <col min="7433" max="7433" width="13.42578125" style="23" customWidth="1"/>
    <col min="7434" max="7434" width="14.42578125" style="23" customWidth="1"/>
    <col min="7435" max="7437" width="17" style="23" customWidth="1"/>
    <col min="7438" max="7438" width="15.42578125" style="23" customWidth="1"/>
    <col min="7439" max="7685" width="9.140625" style="23"/>
    <col min="7686" max="7686" width="6.140625" style="23" customWidth="1"/>
    <col min="7687" max="7687" width="10.140625" style="23" customWidth="1"/>
    <col min="7688" max="7688" width="50.28515625" style="23" customWidth="1"/>
    <col min="7689" max="7689" width="13.42578125" style="23" customWidth="1"/>
    <col min="7690" max="7690" width="14.42578125" style="23" customWidth="1"/>
    <col min="7691" max="7693" width="17" style="23" customWidth="1"/>
    <col min="7694" max="7694" width="15.42578125" style="23" customWidth="1"/>
    <col min="7695" max="7941" width="9.140625" style="23"/>
    <col min="7942" max="7942" width="6.140625" style="23" customWidth="1"/>
    <col min="7943" max="7943" width="10.140625" style="23" customWidth="1"/>
    <col min="7944" max="7944" width="50.28515625" style="23" customWidth="1"/>
    <col min="7945" max="7945" width="13.42578125" style="23" customWidth="1"/>
    <col min="7946" max="7946" width="14.42578125" style="23" customWidth="1"/>
    <col min="7947" max="7949" width="17" style="23" customWidth="1"/>
    <col min="7950" max="7950" width="15.42578125" style="23" customWidth="1"/>
    <col min="7951" max="8197" width="9.140625" style="23"/>
    <col min="8198" max="8198" width="6.140625" style="23" customWidth="1"/>
    <col min="8199" max="8199" width="10.140625" style="23" customWidth="1"/>
    <col min="8200" max="8200" width="50.28515625" style="23" customWidth="1"/>
    <col min="8201" max="8201" width="13.42578125" style="23" customWidth="1"/>
    <col min="8202" max="8202" width="14.42578125" style="23" customWidth="1"/>
    <col min="8203" max="8205" width="17" style="23" customWidth="1"/>
    <col min="8206" max="8206" width="15.42578125" style="23" customWidth="1"/>
    <col min="8207" max="8453" width="9.140625" style="23"/>
    <col min="8454" max="8454" width="6.140625" style="23" customWidth="1"/>
    <col min="8455" max="8455" width="10.140625" style="23" customWidth="1"/>
    <col min="8456" max="8456" width="50.28515625" style="23" customWidth="1"/>
    <col min="8457" max="8457" width="13.42578125" style="23" customWidth="1"/>
    <col min="8458" max="8458" width="14.42578125" style="23" customWidth="1"/>
    <col min="8459" max="8461" width="17" style="23" customWidth="1"/>
    <col min="8462" max="8462" width="15.42578125" style="23" customWidth="1"/>
    <col min="8463" max="8709" width="9.140625" style="23"/>
    <col min="8710" max="8710" width="6.140625" style="23" customWidth="1"/>
    <col min="8711" max="8711" width="10.140625" style="23" customWidth="1"/>
    <col min="8712" max="8712" width="50.28515625" style="23" customWidth="1"/>
    <col min="8713" max="8713" width="13.42578125" style="23" customWidth="1"/>
    <col min="8714" max="8714" width="14.42578125" style="23" customWidth="1"/>
    <col min="8715" max="8717" width="17" style="23" customWidth="1"/>
    <col min="8718" max="8718" width="15.42578125" style="23" customWidth="1"/>
    <col min="8719" max="8965" width="9.140625" style="23"/>
    <col min="8966" max="8966" width="6.140625" style="23" customWidth="1"/>
    <col min="8967" max="8967" width="10.140625" style="23" customWidth="1"/>
    <col min="8968" max="8968" width="50.28515625" style="23" customWidth="1"/>
    <col min="8969" max="8969" width="13.42578125" style="23" customWidth="1"/>
    <col min="8970" max="8970" width="14.42578125" style="23" customWidth="1"/>
    <col min="8971" max="8973" width="17" style="23" customWidth="1"/>
    <col min="8974" max="8974" width="15.42578125" style="23" customWidth="1"/>
    <col min="8975" max="9221" width="9.140625" style="23"/>
    <col min="9222" max="9222" width="6.140625" style="23" customWidth="1"/>
    <col min="9223" max="9223" width="10.140625" style="23" customWidth="1"/>
    <col min="9224" max="9224" width="50.28515625" style="23" customWidth="1"/>
    <col min="9225" max="9225" width="13.42578125" style="23" customWidth="1"/>
    <col min="9226" max="9226" width="14.42578125" style="23" customWidth="1"/>
    <col min="9227" max="9229" width="17" style="23" customWidth="1"/>
    <col min="9230" max="9230" width="15.42578125" style="23" customWidth="1"/>
    <col min="9231" max="9477" width="9.140625" style="23"/>
    <col min="9478" max="9478" width="6.140625" style="23" customWidth="1"/>
    <col min="9479" max="9479" width="10.140625" style="23" customWidth="1"/>
    <col min="9480" max="9480" width="50.28515625" style="23" customWidth="1"/>
    <col min="9481" max="9481" width="13.42578125" style="23" customWidth="1"/>
    <col min="9482" max="9482" width="14.42578125" style="23" customWidth="1"/>
    <col min="9483" max="9485" width="17" style="23" customWidth="1"/>
    <col min="9486" max="9486" width="15.42578125" style="23" customWidth="1"/>
    <col min="9487" max="9733" width="9.140625" style="23"/>
    <col min="9734" max="9734" width="6.140625" style="23" customWidth="1"/>
    <col min="9735" max="9735" width="10.140625" style="23" customWidth="1"/>
    <col min="9736" max="9736" width="50.28515625" style="23" customWidth="1"/>
    <col min="9737" max="9737" width="13.42578125" style="23" customWidth="1"/>
    <col min="9738" max="9738" width="14.42578125" style="23" customWidth="1"/>
    <col min="9739" max="9741" width="17" style="23" customWidth="1"/>
    <col min="9742" max="9742" width="15.42578125" style="23" customWidth="1"/>
    <col min="9743" max="9989" width="9.140625" style="23"/>
    <col min="9990" max="9990" width="6.140625" style="23" customWidth="1"/>
    <col min="9991" max="9991" width="10.140625" style="23" customWidth="1"/>
    <col min="9992" max="9992" width="50.28515625" style="23" customWidth="1"/>
    <col min="9993" max="9993" width="13.42578125" style="23" customWidth="1"/>
    <col min="9994" max="9994" width="14.42578125" style="23" customWidth="1"/>
    <col min="9995" max="9997" width="17" style="23" customWidth="1"/>
    <col min="9998" max="9998" width="15.42578125" style="23" customWidth="1"/>
    <col min="9999" max="10245" width="9.140625" style="23"/>
    <col min="10246" max="10246" width="6.140625" style="23" customWidth="1"/>
    <col min="10247" max="10247" width="10.140625" style="23" customWidth="1"/>
    <col min="10248" max="10248" width="50.28515625" style="23" customWidth="1"/>
    <col min="10249" max="10249" width="13.42578125" style="23" customWidth="1"/>
    <col min="10250" max="10250" width="14.42578125" style="23" customWidth="1"/>
    <col min="10251" max="10253" width="17" style="23" customWidth="1"/>
    <col min="10254" max="10254" width="15.42578125" style="23" customWidth="1"/>
    <col min="10255" max="10501" width="9.140625" style="23"/>
    <col min="10502" max="10502" width="6.140625" style="23" customWidth="1"/>
    <col min="10503" max="10503" width="10.140625" style="23" customWidth="1"/>
    <col min="10504" max="10504" width="50.28515625" style="23" customWidth="1"/>
    <col min="10505" max="10505" width="13.42578125" style="23" customWidth="1"/>
    <col min="10506" max="10506" width="14.42578125" style="23" customWidth="1"/>
    <col min="10507" max="10509" width="17" style="23" customWidth="1"/>
    <col min="10510" max="10510" width="15.42578125" style="23" customWidth="1"/>
    <col min="10511" max="10757" width="9.140625" style="23"/>
    <col min="10758" max="10758" width="6.140625" style="23" customWidth="1"/>
    <col min="10759" max="10759" width="10.140625" style="23" customWidth="1"/>
    <col min="10760" max="10760" width="50.28515625" style="23" customWidth="1"/>
    <col min="10761" max="10761" width="13.42578125" style="23" customWidth="1"/>
    <col min="10762" max="10762" width="14.42578125" style="23" customWidth="1"/>
    <col min="10763" max="10765" width="17" style="23" customWidth="1"/>
    <col min="10766" max="10766" width="15.42578125" style="23" customWidth="1"/>
    <col min="10767" max="11013" width="9.140625" style="23"/>
    <col min="11014" max="11014" width="6.140625" style="23" customWidth="1"/>
    <col min="11015" max="11015" width="10.140625" style="23" customWidth="1"/>
    <col min="11016" max="11016" width="50.28515625" style="23" customWidth="1"/>
    <col min="11017" max="11017" width="13.42578125" style="23" customWidth="1"/>
    <col min="11018" max="11018" width="14.42578125" style="23" customWidth="1"/>
    <col min="11019" max="11021" width="17" style="23" customWidth="1"/>
    <col min="11022" max="11022" width="15.42578125" style="23" customWidth="1"/>
    <col min="11023" max="11269" width="9.140625" style="23"/>
    <col min="11270" max="11270" width="6.140625" style="23" customWidth="1"/>
    <col min="11271" max="11271" width="10.140625" style="23" customWidth="1"/>
    <col min="11272" max="11272" width="50.28515625" style="23" customWidth="1"/>
    <col min="11273" max="11273" width="13.42578125" style="23" customWidth="1"/>
    <col min="11274" max="11274" width="14.42578125" style="23" customWidth="1"/>
    <col min="11275" max="11277" width="17" style="23" customWidth="1"/>
    <col min="11278" max="11278" width="15.42578125" style="23" customWidth="1"/>
    <col min="11279" max="11525" width="9.140625" style="23"/>
    <col min="11526" max="11526" width="6.140625" style="23" customWidth="1"/>
    <col min="11527" max="11527" width="10.140625" style="23" customWidth="1"/>
    <col min="11528" max="11528" width="50.28515625" style="23" customWidth="1"/>
    <col min="11529" max="11529" width="13.42578125" style="23" customWidth="1"/>
    <col min="11530" max="11530" width="14.42578125" style="23" customWidth="1"/>
    <col min="11531" max="11533" width="17" style="23" customWidth="1"/>
    <col min="11534" max="11534" width="15.42578125" style="23" customWidth="1"/>
    <col min="11535" max="11781" width="9.140625" style="23"/>
    <col min="11782" max="11782" width="6.140625" style="23" customWidth="1"/>
    <col min="11783" max="11783" width="10.140625" style="23" customWidth="1"/>
    <col min="11784" max="11784" width="50.28515625" style="23" customWidth="1"/>
    <col min="11785" max="11785" width="13.42578125" style="23" customWidth="1"/>
    <col min="11786" max="11786" width="14.42578125" style="23" customWidth="1"/>
    <col min="11787" max="11789" width="17" style="23" customWidth="1"/>
    <col min="11790" max="11790" width="15.42578125" style="23" customWidth="1"/>
    <col min="11791" max="12037" width="9.140625" style="23"/>
    <col min="12038" max="12038" width="6.140625" style="23" customWidth="1"/>
    <col min="12039" max="12039" width="10.140625" style="23" customWidth="1"/>
    <col min="12040" max="12040" width="50.28515625" style="23" customWidth="1"/>
    <col min="12041" max="12041" width="13.42578125" style="23" customWidth="1"/>
    <col min="12042" max="12042" width="14.42578125" style="23" customWidth="1"/>
    <col min="12043" max="12045" width="17" style="23" customWidth="1"/>
    <col min="12046" max="12046" width="15.42578125" style="23" customWidth="1"/>
    <col min="12047" max="12293" width="9.140625" style="23"/>
    <col min="12294" max="12294" width="6.140625" style="23" customWidth="1"/>
    <col min="12295" max="12295" width="10.140625" style="23" customWidth="1"/>
    <col min="12296" max="12296" width="50.28515625" style="23" customWidth="1"/>
    <col min="12297" max="12297" width="13.42578125" style="23" customWidth="1"/>
    <col min="12298" max="12298" width="14.42578125" style="23" customWidth="1"/>
    <col min="12299" max="12301" width="17" style="23" customWidth="1"/>
    <col min="12302" max="12302" width="15.42578125" style="23" customWidth="1"/>
    <col min="12303" max="12549" width="9.140625" style="23"/>
    <col min="12550" max="12550" width="6.140625" style="23" customWidth="1"/>
    <col min="12551" max="12551" width="10.140625" style="23" customWidth="1"/>
    <col min="12552" max="12552" width="50.28515625" style="23" customWidth="1"/>
    <col min="12553" max="12553" width="13.42578125" style="23" customWidth="1"/>
    <col min="12554" max="12554" width="14.42578125" style="23" customWidth="1"/>
    <col min="12555" max="12557" width="17" style="23" customWidth="1"/>
    <col min="12558" max="12558" width="15.42578125" style="23" customWidth="1"/>
    <col min="12559" max="12805" width="9.140625" style="23"/>
    <col min="12806" max="12806" width="6.140625" style="23" customWidth="1"/>
    <col min="12807" max="12807" width="10.140625" style="23" customWidth="1"/>
    <col min="12808" max="12808" width="50.28515625" style="23" customWidth="1"/>
    <col min="12809" max="12809" width="13.42578125" style="23" customWidth="1"/>
    <col min="12810" max="12810" width="14.42578125" style="23" customWidth="1"/>
    <col min="12811" max="12813" width="17" style="23" customWidth="1"/>
    <col min="12814" max="12814" width="15.42578125" style="23" customWidth="1"/>
    <col min="12815" max="13061" width="9.140625" style="23"/>
    <col min="13062" max="13062" width="6.140625" style="23" customWidth="1"/>
    <col min="13063" max="13063" width="10.140625" style="23" customWidth="1"/>
    <col min="13064" max="13064" width="50.28515625" style="23" customWidth="1"/>
    <col min="13065" max="13065" width="13.42578125" style="23" customWidth="1"/>
    <col min="13066" max="13066" width="14.42578125" style="23" customWidth="1"/>
    <col min="13067" max="13069" width="17" style="23" customWidth="1"/>
    <col min="13070" max="13070" width="15.42578125" style="23" customWidth="1"/>
    <col min="13071" max="13317" width="9.140625" style="23"/>
    <col min="13318" max="13318" width="6.140625" style="23" customWidth="1"/>
    <col min="13319" max="13319" width="10.140625" style="23" customWidth="1"/>
    <col min="13320" max="13320" width="50.28515625" style="23" customWidth="1"/>
    <col min="13321" max="13321" width="13.42578125" style="23" customWidth="1"/>
    <col min="13322" max="13322" width="14.42578125" style="23" customWidth="1"/>
    <col min="13323" max="13325" width="17" style="23" customWidth="1"/>
    <col min="13326" max="13326" width="15.42578125" style="23" customWidth="1"/>
    <col min="13327" max="13573" width="9.140625" style="23"/>
    <col min="13574" max="13574" width="6.140625" style="23" customWidth="1"/>
    <col min="13575" max="13575" width="10.140625" style="23" customWidth="1"/>
    <col min="13576" max="13576" width="50.28515625" style="23" customWidth="1"/>
    <col min="13577" max="13577" width="13.42578125" style="23" customWidth="1"/>
    <col min="13578" max="13578" width="14.42578125" style="23" customWidth="1"/>
    <col min="13579" max="13581" width="17" style="23" customWidth="1"/>
    <col min="13582" max="13582" width="15.42578125" style="23" customWidth="1"/>
    <col min="13583" max="13829" width="9.140625" style="23"/>
    <col min="13830" max="13830" width="6.140625" style="23" customWidth="1"/>
    <col min="13831" max="13831" width="10.140625" style="23" customWidth="1"/>
    <col min="13832" max="13832" width="50.28515625" style="23" customWidth="1"/>
    <col min="13833" max="13833" width="13.42578125" style="23" customWidth="1"/>
    <col min="13834" max="13834" width="14.42578125" style="23" customWidth="1"/>
    <col min="13835" max="13837" width="17" style="23" customWidth="1"/>
    <col min="13838" max="13838" width="15.42578125" style="23" customWidth="1"/>
    <col min="13839" max="14085" width="9.140625" style="23"/>
    <col min="14086" max="14086" width="6.140625" style="23" customWidth="1"/>
    <col min="14087" max="14087" width="10.140625" style="23" customWidth="1"/>
    <col min="14088" max="14088" width="50.28515625" style="23" customWidth="1"/>
    <col min="14089" max="14089" width="13.42578125" style="23" customWidth="1"/>
    <col min="14090" max="14090" width="14.42578125" style="23" customWidth="1"/>
    <col min="14091" max="14093" width="17" style="23" customWidth="1"/>
    <col min="14094" max="14094" width="15.42578125" style="23" customWidth="1"/>
    <col min="14095" max="14341" width="9.140625" style="23"/>
    <col min="14342" max="14342" width="6.140625" style="23" customWidth="1"/>
    <col min="14343" max="14343" width="10.140625" style="23" customWidth="1"/>
    <col min="14344" max="14344" width="50.28515625" style="23" customWidth="1"/>
    <col min="14345" max="14345" width="13.42578125" style="23" customWidth="1"/>
    <col min="14346" max="14346" width="14.42578125" style="23" customWidth="1"/>
    <col min="14347" max="14349" width="17" style="23" customWidth="1"/>
    <col min="14350" max="14350" width="15.42578125" style="23" customWidth="1"/>
    <col min="14351" max="14597" width="9.140625" style="23"/>
    <col min="14598" max="14598" width="6.140625" style="23" customWidth="1"/>
    <col min="14599" max="14599" width="10.140625" style="23" customWidth="1"/>
    <col min="14600" max="14600" width="50.28515625" style="23" customWidth="1"/>
    <col min="14601" max="14601" width="13.42578125" style="23" customWidth="1"/>
    <col min="14602" max="14602" width="14.42578125" style="23" customWidth="1"/>
    <col min="14603" max="14605" width="17" style="23" customWidth="1"/>
    <col min="14606" max="14606" width="15.42578125" style="23" customWidth="1"/>
    <col min="14607" max="14853" width="9.140625" style="23"/>
    <col min="14854" max="14854" width="6.140625" style="23" customWidth="1"/>
    <col min="14855" max="14855" width="10.140625" style="23" customWidth="1"/>
    <col min="14856" max="14856" width="50.28515625" style="23" customWidth="1"/>
    <col min="14857" max="14857" width="13.42578125" style="23" customWidth="1"/>
    <col min="14858" max="14858" width="14.42578125" style="23" customWidth="1"/>
    <col min="14859" max="14861" width="17" style="23" customWidth="1"/>
    <col min="14862" max="14862" width="15.42578125" style="23" customWidth="1"/>
    <col min="14863" max="15109" width="9.140625" style="23"/>
    <col min="15110" max="15110" width="6.140625" style="23" customWidth="1"/>
    <col min="15111" max="15111" width="10.140625" style="23" customWidth="1"/>
    <col min="15112" max="15112" width="50.28515625" style="23" customWidth="1"/>
    <col min="15113" max="15113" width="13.42578125" style="23" customWidth="1"/>
    <col min="15114" max="15114" width="14.42578125" style="23" customWidth="1"/>
    <col min="15115" max="15117" width="17" style="23" customWidth="1"/>
    <col min="15118" max="15118" width="15.42578125" style="23" customWidth="1"/>
    <col min="15119" max="15365" width="9.140625" style="23"/>
    <col min="15366" max="15366" width="6.140625" style="23" customWidth="1"/>
    <col min="15367" max="15367" width="10.140625" style="23" customWidth="1"/>
    <col min="15368" max="15368" width="50.28515625" style="23" customWidth="1"/>
    <col min="15369" max="15369" width="13.42578125" style="23" customWidth="1"/>
    <col min="15370" max="15370" width="14.42578125" style="23" customWidth="1"/>
    <col min="15371" max="15373" width="17" style="23" customWidth="1"/>
    <col min="15374" max="15374" width="15.42578125" style="23" customWidth="1"/>
    <col min="15375" max="15621" width="9.140625" style="23"/>
    <col min="15622" max="15622" width="6.140625" style="23" customWidth="1"/>
    <col min="15623" max="15623" width="10.140625" style="23" customWidth="1"/>
    <col min="15624" max="15624" width="50.28515625" style="23" customWidth="1"/>
    <col min="15625" max="15625" width="13.42578125" style="23" customWidth="1"/>
    <col min="15626" max="15626" width="14.42578125" style="23" customWidth="1"/>
    <col min="15627" max="15629" width="17" style="23" customWidth="1"/>
    <col min="15630" max="15630" width="15.42578125" style="23" customWidth="1"/>
    <col min="15631" max="15877" width="9.140625" style="23"/>
    <col min="15878" max="15878" width="6.140625" style="23" customWidth="1"/>
    <col min="15879" max="15879" width="10.140625" style="23" customWidth="1"/>
    <col min="15880" max="15880" width="50.28515625" style="23" customWidth="1"/>
    <col min="15881" max="15881" width="13.42578125" style="23" customWidth="1"/>
    <col min="15882" max="15882" width="14.42578125" style="23" customWidth="1"/>
    <col min="15883" max="15885" width="17" style="23" customWidth="1"/>
    <col min="15886" max="15886" width="15.42578125" style="23" customWidth="1"/>
    <col min="15887" max="16133" width="9.140625" style="23"/>
    <col min="16134" max="16134" width="6.140625" style="23" customWidth="1"/>
    <col min="16135" max="16135" width="10.140625" style="23" customWidth="1"/>
    <col min="16136" max="16136" width="50.28515625" style="23" customWidth="1"/>
    <col min="16137" max="16137" width="13.42578125" style="23" customWidth="1"/>
    <col min="16138" max="16138" width="14.42578125" style="23" customWidth="1"/>
    <col min="16139" max="16141" width="17" style="23" customWidth="1"/>
    <col min="16142" max="16142" width="15.42578125" style="23" customWidth="1"/>
    <col min="16143" max="16384" width="9.140625" style="23"/>
  </cols>
  <sheetData>
    <row r="2" spans="1:14" ht="16.5">
      <c r="C2" s="24" t="s">
        <v>23</v>
      </c>
    </row>
    <row r="3" spans="1:14" ht="16.5">
      <c r="C3" s="26" t="s">
        <v>84</v>
      </c>
    </row>
    <row r="4" spans="1:14" ht="16.5">
      <c r="C4" s="26"/>
    </row>
    <row r="5" spans="1:14" ht="16.5">
      <c r="C5" s="26" t="s">
        <v>24</v>
      </c>
    </row>
    <row r="6" spans="1:14" ht="16.5">
      <c r="C6" s="26" t="s">
        <v>25</v>
      </c>
    </row>
    <row r="7" spans="1:14" ht="16.5"/>
    <row r="8" spans="1:14" s="30" customFormat="1" ht="33">
      <c r="A8" s="27" t="s">
        <v>26</v>
      </c>
      <c r="B8" s="28" t="s">
        <v>27</v>
      </c>
      <c r="C8" s="28" t="s">
        <v>28</v>
      </c>
      <c r="D8" s="29" t="s">
        <v>6</v>
      </c>
      <c r="E8" s="29" t="s">
        <v>29</v>
      </c>
      <c r="F8" s="29" t="s">
        <v>8</v>
      </c>
      <c r="G8" s="29" t="s">
        <v>9</v>
      </c>
      <c r="H8" s="29" t="s">
        <v>10</v>
      </c>
      <c r="I8" s="29" t="s">
        <v>11</v>
      </c>
      <c r="J8" s="29" t="s">
        <v>12</v>
      </c>
      <c r="K8" s="29" t="s">
        <v>13</v>
      </c>
      <c r="L8" s="29" t="s">
        <v>30</v>
      </c>
      <c r="M8" s="29" t="s">
        <v>31</v>
      </c>
      <c r="N8" s="29" t="s">
        <v>16</v>
      </c>
    </row>
    <row r="9" spans="1:14" ht="16.5">
      <c r="A9" s="31">
        <v>1</v>
      </c>
      <c r="B9" s="31" t="s">
        <v>32</v>
      </c>
      <c r="C9" s="32" t="s">
        <v>33</v>
      </c>
      <c r="D9" s="33">
        <v>380</v>
      </c>
      <c r="E9" s="33">
        <v>420</v>
      </c>
      <c r="F9" s="33">
        <v>460</v>
      </c>
      <c r="G9" s="33">
        <f>D9+E9+F9</f>
        <v>1260</v>
      </c>
      <c r="H9" s="33">
        <v>480</v>
      </c>
      <c r="I9" s="33">
        <v>460</v>
      </c>
      <c r="J9" s="33">
        <v>460</v>
      </c>
      <c r="K9" s="33">
        <f>H9+I9+J9</f>
        <v>1400</v>
      </c>
      <c r="L9" s="33">
        <f>G9+K9</f>
        <v>2660</v>
      </c>
      <c r="M9" s="33">
        <v>1360</v>
      </c>
      <c r="N9" s="33">
        <f>L9+M9</f>
        <v>4020</v>
      </c>
    </row>
    <row r="10" spans="1:14" ht="16.5">
      <c r="A10" s="34">
        <v>2</v>
      </c>
      <c r="B10" s="35" t="s">
        <v>34</v>
      </c>
      <c r="C10" s="36" t="s">
        <v>35</v>
      </c>
      <c r="D10" s="37">
        <v>2140</v>
      </c>
      <c r="E10" s="37">
        <v>2420</v>
      </c>
      <c r="F10" s="37">
        <v>2700</v>
      </c>
      <c r="G10" s="33">
        <f t="shared" ref="G10:G34" si="0">D10+E10+F10</f>
        <v>7260</v>
      </c>
      <c r="H10" s="33">
        <v>740</v>
      </c>
      <c r="I10" s="33">
        <v>1280</v>
      </c>
      <c r="J10" s="37">
        <v>5580</v>
      </c>
      <c r="K10" s="33">
        <f t="shared" ref="K10:K34" si="1">H10+I10+J10</f>
        <v>7600</v>
      </c>
      <c r="L10" s="33">
        <f t="shared" ref="L10:L34" si="2">G10+K10</f>
        <v>14860</v>
      </c>
      <c r="M10" s="33">
        <v>6880</v>
      </c>
      <c r="N10" s="33">
        <f t="shared" ref="N10:N34" si="3">L10+M10</f>
        <v>21740</v>
      </c>
    </row>
    <row r="11" spans="1:14" ht="16.5">
      <c r="A11" s="38">
        <v>3</v>
      </c>
      <c r="B11" s="39" t="s">
        <v>36</v>
      </c>
      <c r="C11" s="40" t="s">
        <v>37</v>
      </c>
      <c r="D11" s="41">
        <v>160</v>
      </c>
      <c r="E11" s="41">
        <v>280</v>
      </c>
      <c r="F11" s="41">
        <v>0</v>
      </c>
      <c r="G11" s="42">
        <f t="shared" si="0"/>
        <v>440</v>
      </c>
      <c r="H11" s="42">
        <v>0</v>
      </c>
      <c r="I11" s="42"/>
      <c r="J11" s="41">
        <v>0</v>
      </c>
      <c r="K11" s="42">
        <f t="shared" si="1"/>
        <v>0</v>
      </c>
      <c r="L11" s="42">
        <f t="shared" si="2"/>
        <v>440</v>
      </c>
      <c r="M11" s="42">
        <v>0</v>
      </c>
      <c r="N11" s="42">
        <f t="shared" si="3"/>
        <v>440</v>
      </c>
    </row>
    <row r="12" spans="1:14" ht="16.5">
      <c r="A12" s="34">
        <v>4</v>
      </c>
      <c r="B12" s="43" t="s">
        <v>38</v>
      </c>
      <c r="C12" s="44" t="s">
        <v>39</v>
      </c>
      <c r="D12" s="45">
        <v>1380</v>
      </c>
      <c r="E12" s="45">
        <v>1540</v>
      </c>
      <c r="F12" s="45">
        <v>1700</v>
      </c>
      <c r="G12" s="33">
        <f t="shared" si="0"/>
        <v>4620</v>
      </c>
      <c r="H12" s="33">
        <v>900</v>
      </c>
      <c r="I12" s="33">
        <v>1140</v>
      </c>
      <c r="J12" s="45">
        <v>3040</v>
      </c>
      <c r="K12" s="33">
        <f t="shared" si="1"/>
        <v>5080</v>
      </c>
      <c r="L12" s="33">
        <f t="shared" si="2"/>
        <v>9700</v>
      </c>
      <c r="M12" s="33">
        <v>4660</v>
      </c>
      <c r="N12" s="33">
        <f t="shared" si="3"/>
        <v>14360</v>
      </c>
    </row>
    <row r="13" spans="1:14" ht="16.5">
      <c r="A13" s="31">
        <v>5</v>
      </c>
      <c r="B13" s="46" t="s">
        <v>40</v>
      </c>
      <c r="C13" s="47" t="s">
        <v>41</v>
      </c>
      <c r="D13" s="48">
        <v>11120</v>
      </c>
      <c r="E13" s="48">
        <v>12180</v>
      </c>
      <c r="F13" s="48">
        <v>11620</v>
      </c>
      <c r="G13" s="33">
        <f t="shared" si="0"/>
        <v>34920</v>
      </c>
      <c r="H13" s="33">
        <v>3180</v>
      </c>
      <c r="I13" s="33">
        <v>7800</v>
      </c>
      <c r="J13" s="48">
        <v>28980</v>
      </c>
      <c r="K13" s="33">
        <f t="shared" si="1"/>
        <v>39960</v>
      </c>
      <c r="L13" s="33">
        <f t="shared" si="2"/>
        <v>74880</v>
      </c>
      <c r="M13" s="33">
        <v>33680</v>
      </c>
      <c r="N13" s="33">
        <f t="shared" si="3"/>
        <v>108560</v>
      </c>
    </row>
    <row r="14" spans="1:14" ht="16.5">
      <c r="A14" s="34">
        <v>6</v>
      </c>
      <c r="B14" s="31" t="s">
        <v>42</v>
      </c>
      <c r="C14" s="32" t="s">
        <v>43</v>
      </c>
      <c r="D14" s="33">
        <v>180</v>
      </c>
      <c r="E14" s="33">
        <v>120</v>
      </c>
      <c r="F14" s="33">
        <v>180</v>
      </c>
      <c r="G14" s="33">
        <f t="shared" si="0"/>
        <v>480</v>
      </c>
      <c r="H14" s="33">
        <v>100</v>
      </c>
      <c r="I14" s="33">
        <v>40</v>
      </c>
      <c r="J14" s="33">
        <v>660</v>
      </c>
      <c r="K14" s="33">
        <f t="shared" si="1"/>
        <v>800</v>
      </c>
      <c r="L14" s="33">
        <f t="shared" si="2"/>
        <v>1280</v>
      </c>
      <c r="M14" s="33">
        <v>520</v>
      </c>
      <c r="N14" s="33">
        <f t="shared" si="3"/>
        <v>1800</v>
      </c>
    </row>
    <row r="15" spans="1:14" ht="16.5">
      <c r="A15" s="31">
        <v>7</v>
      </c>
      <c r="B15" s="46" t="s">
        <v>44</v>
      </c>
      <c r="C15" s="47" t="s">
        <v>45</v>
      </c>
      <c r="D15" s="48">
        <v>2720</v>
      </c>
      <c r="E15" s="48">
        <v>3020</v>
      </c>
      <c r="F15" s="48">
        <v>3400</v>
      </c>
      <c r="G15" s="33">
        <f t="shared" si="0"/>
        <v>9140</v>
      </c>
      <c r="H15" s="33">
        <v>200</v>
      </c>
      <c r="I15" s="33">
        <v>2980</v>
      </c>
      <c r="J15" s="48">
        <v>6560</v>
      </c>
      <c r="K15" s="33">
        <f t="shared" si="1"/>
        <v>9740</v>
      </c>
      <c r="L15" s="33">
        <f t="shared" si="2"/>
        <v>18880</v>
      </c>
      <c r="M15" s="33">
        <v>8600</v>
      </c>
      <c r="N15" s="33">
        <f t="shared" si="3"/>
        <v>27480</v>
      </c>
    </row>
    <row r="16" spans="1:14" ht="16.5">
      <c r="A16" s="34">
        <v>8</v>
      </c>
      <c r="B16" s="31" t="s">
        <v>46</v>
      </c>
      <c r="C16" s="32" t="s">
        <v>47</v>
      </c>
      <c r="D16" s="33">
        <v>2840</v>
      </c>
      <c r="E16" s="33">
        <v>3060</v>
      </c>
      <c r="F16" s="33">
        <v>2360</v>
      </c>
      <c r="G16" s="33">
        <f t="shared" si="0"/>
        <v>8260</v>
      </c>
      <c r="H16" s="33">
        <v>1120</v>
      </c>
      <c r="I16" s="33">
        <v>2560</v>
      </c>
      <c r="J16" s="33">
        <v>6320</v>
      </c>
      <c r="K16" s="33">
        <f t="shared" si="1"/>
        <v>10000</v>
      </c>
      <c r="L16" s="33">
        <f t="shared" si="2"/>
        <v>18260</v>
      </c>
      <c r="M16" s="33">
        <v>8000</v>
      </c>
      <c r="N16" s="33">
        <f t="shared" si="3"/>
        <v>26260</v>
      </c>
    </row>
    <row r="17" spans="1:16" ht="16.5">
      <c r="A17" s="34">
        <v>9</v>
      </c>
      <c r="B17" s="34" t="s">
        <v>48</v>
      </c>
      <c r="C17" s="49" t="s">
        <v>49</v>
      </c>
      <c r="D17" s="50">
        <v>0</v>
      </c>
      <c r="E17" s="50">
        <v>0</v>
      </c>
      <c r="F17" s="50">
        <v>0</v>
      </c>
      <c r="G17" s="50">
        <f t="shared" si="0"/>
        <v>0</v>
      </c>
      <c r="H17" s="50">
        <v>0</v>
      </c>
      <c r="I17" s="50">
        <v>0</v>
      </c>
      <c r="J17" s="50">
        <v>240</v>
      </c>
      <c r="K17" s="50">
        <f t="shared" si="1"/>
        <v>240</v>
      </c>
      <c r="L17" s="50">
        <f t="shared" si="2"/>
        <v>240</v>
      </c>
      <c r="M17" s="50">
        <v>20</v>
      </c>
      <c r="N17" s="50">
        <f t="shared" si="3"/>
        <v>260</v>
      </c>
    </row>
    <row r="18" spans="1:16" ht="16.5">
      <c r="A18" s="34">
        <v>10</v>
      </c>
      <c r="B18" s="31" t="s">
        <v>50</v>
      </c>
      <c r="C18" s="51" t="s">
        <v>51</v>
      </c>
      <c r="D18" s="33">
        <v>980</v>
      </c>
      <c r="E18" s="33">
        <v>1100</v>
      </c>
      <c r="F18" s="33">
        <v>1240</v>
      </c>
      <c r="G18" s="33">
        <f t="shared" si="0"/>
        <v>3320</v>
      </c>
      <c r="H18" s="33">
        <v>1260</v>
      </c>
      <c r="I18" s="33">
        <v>1220</v>
      </c>
      <c r="J18" s="33">
        <v>1220</v>
      </c>
      <c r="K18" s="33">
        <f t="shared" si="1"/>
        <v>3700</v>
      </c>
      <c r="L18" s="33">
        <f t="shared" si="2"/>
        <v>7020</v>
      </c>
      <c r="M18" s="33">
        <v>3600</v>
      </c>
      <c r="N18" s="33">
        <f t="shared" si="3"/>
        <v>10620</v>
      </c>
    </row>
    <row r="19" spans="1:16" ht="16.5">
      <c r="A19" s="31">
        <v>11</v>
      </c>
      <c r="B19" s="35" t="s">
        <v>52</v>
      </c>
      <c r="C19" s="36" t="s">
        <v>53</v>
      </c>
      <c r="D19" s="45">
        <v>1040</v>
      </c>
      <c r="E19" s="45">
        <v>1140</v>
      </c>
      <c r="F19" s="45">
        <v>1280</v>
      </c>
      <c r="G19" s="33">
        <f t="shared" si="0"/>
        <v>3460</v>
      </c>
      <c r="H19" s="33">
        <v>1300</v>
      </c>
      <c r="I19" s="33">
        <v>1300</v>
      </c>
      <c r="J19" s="45">
        <v>1240</v>
      </c>
      <c r="K19" s="33">
        <f t="shared" si="1"/>
        <v>3840</v>
      </c>
      <c r="L19" s="33">
        <f t="shared" si="2"/>
        <v>7300</v>
      </c>
      <c r="M19" s="33">
        <v>3740</v>
      </c>
      <c r="N19" s="33">
        <f t="shared" si="3"/>
        <v>11040</v>
      </c>
    </row>
    <row r="20" spans="1:16" s="55" customFormat="1" ht="16.5">
      <c r="A20" s="34">
        <v>12</v>
      </c>
      <c r="B20" s="46" t="s">
        <v>54</v>
      </c>
      <c r="C20" s="52" t="s">
        <v>55</v>
      </c>
      <c r="D20" s="45">
        <v>340</v>
      </c>
      <c r="E20" s="45">
        <v>360</v>
      </c>
      <c r="F20" s="45">
        <v>280</v>
      </c>
      <c r="G20" s="33">
        <f t="shared" si="0"/>
        <v>980</v>
      </c>
      <c r="H20" s="33">
        <v>280</v>
      </c>
      <c r="I20" s="33">
        <v>380</v>
      </c>
      <c r="J20" s="45">
        <v>580</v>
      </c>
      <c r="K20" s="33">
        <f t="shared" si="1"/>
        <v>1240</v>
      </c>
      <c r="L20" s="33">
        <f t="shared" si="2"/>
        <v>2220</v>
      </c>
      <c r="M20" s="33">
        <v>1040</v>
      </c>
      <c r="N20" s="33">
        <f t="shared" si="3"/>
        <v>3260</v>
      </c>
      <c r="O20" s="53"/>
      <c r="P20" s="54"/>
    </row>
    <row r="21" spans="1:16" s="55" customFormat="1" ht="16.5">
      <c r="A21" s="31">
        <v>13</v>
      </c>
      <c r="B21" s="46" t="s">
        <v>56</v>
      </c>
      <c r="C21" s="47" t="s">
        <v>57</v>
      </c>
      <c r="D21" s="48">
        <v>880</v>
      </c>
      <c r="E21" s="48">
        <v>1020</v>
      </c>
      <c r="F21" s="48">
        <v>1120</v>
      </c>
      <c r="G21" s="33">
        <f t="shared" si="0"/>
        <v>3020</v>
      </c>
      <c r="H21" s="33">
        <v>860</v>
      </c>
      <c r="I21" s="33">
        <v>1200</v>
      </c>
      <c r="J21" s="48">
        <v>1200</v>
      </c>
      <c r="K21" s="33">
        <f t="shared" si="1"/>
        <v>3260</v>
      </c>
      <c r="L21" s="33">
        <f t="shared" si="2"/>
        <v>6280</v>
      </c>
      <c r="M21" s="33">
        <v>3100</v>
      </c>
      <c r="N21" s="33">
        <f t="shared" si="3"/>
        <v>9380</v>
      </c>
      <c r="O21" s="53"/>
      <c r="P21" s="54"/>
    </row>
    <row r="22" spans="1:16" s="55" customFormat="1" ht="16.5">
      <c r="A22" s="34">
        <v>14</v>
      </c>
      <c r="B22" s="46" t="s">
        <v>58</v>
      </c>
      <c r="C22" s="47" t="s">
        <v>59</v>
      </c>
      <c r="D22" s="48">
        <v>120</v>
      </c>
      <c r="E22" s="48">
        <v>120</v>
      </c>
      <c r="F22" s="48">
        <v>140</v>
      </c>
      <c r="G22" s="33">
        <f t="shared" si="0"/>
        <v>380</v>
      </c>
      <c r="H22" s="33">
        <v>140</v>
      </c>
      <c r="I22" s="33">
        <v>140</v>
      </c>
      <c r="J22" s="48">
        <v>140</v>
      </c>
      <c r="K22" s="33">
        <f t="shared" si="1"/>
        <v>420</v>
      </c>
      <c r="L22" s="33">
        <f t="shared" si="2"/>
        <v>800</v>
      </c>
      <c r="M22" s="33">
        <v>400</v>
      </c>
      <c r="N22" s="33">
        <f t="shared" si="3"/>
        <v>1200</v>
      </c>
      <c r="O22" s="53"/>
      <c r="P22" s="54"/>
    </row>
    <row r="23" spans="1:16" s="55" customFormat="1" ht="16.5">
      <c r="A23" s="31">
        <v>15</v>
      </c>
      <c r="B23" s="46" t="s">
        <v>60</v>
      </c>
      <c r="C23" s="47" t="s">
        <v>61</v>
      </c>
      <c r="D23" s="48">
        <v>620</v>
      </c>
      <c r="E23" s="48">
        <v>700</v>
      </c>
      <c r="F23" s="48">
        <v>640</v>
      </c>
      <c r="G23" s="33">
        <f t="shared" si="0"/>
        <v>1960</v>
      </c>
      <c r="H23" s="33">
        <v>120</v>
      </c>
      <c r="I23" s="33">
        <v>400</v>
      </c>
      <c r="J23" s="48">
        <v>1840</v>
      </c>
      <c r="K23" s="33">
        <f t="shared" si="1"/>
        <v>2360</v>
      </c>
      <c r="L23" s="33">
        <f t="shared" si="2"/>
        <v>4320</v>
      </c>
      <c r="M23" s="33">
        <v>1940</v>
      </c>
      <c r="N23" s="33">
        <f t="shared" si="3"/>
        <v>6260</v>
      </c>
      <c r="O23" s="53"/>
      <c r="P23" s="54"/>
    </row>
    <row r="24" spans="1:16" s="55" customFormat="1" ht="16.5">
      <c r="A24" s="34">
        <v>16</v>
      </c>
      <c r="B24" s="46" t="s">
        <v>62</v>
      </c>
      <c r="C24" s="47" t="s">
        <v>63</v>
      </c>
      <c r="D24" s="48">
        <v>460</v>
      </c>
      <c r="E24" s="48">
        <v>500</v>
      </c>
      <c r="F24" s="48">
        <v>40</v>
      </c>
      <c r="G24" s="33">
        <f t="shared" si="0"/>
        <v>1000</v>
      </c>
      <c r="H24" s="33">
        <v>500</v>
      </c>
      <c r="I24" s="33">
        <v>720</v>
      </c>
      <c r="J24" s="48">
        <v>2140</v>
      </c>
      <c r="K24" s="33">
        <f t="shared" si="1"/>
        <v>3360</v>
      </c>
      <c r="L24" s="33">
        <f t="shared" si="2"/>
        <v>4360</v>
      </c>
      <c r="M24" s="33">
        <v>1400</v>
      </c>
      <c r="N24" s="33">
        <f t="shared" si="3"/>
        <v>5760</v>
      </c>
      <c r="O24" s="53"/>
      <c r="P24" s="54"/>
    </row>
    <row r="25" spans="1:16" s="55" customFormat="1" ht="16.5">
      <c r="A25" s="31">
        <v>17</v>
      </c>
      <c r="B25" s="46" t="s">
        <v>64</v>
      </c>
      <c r="C25" s="47" t="s">
        <v>65</v>
      </c>
      <c r="D25" s="48">
        <v>860</v>
      </c>
      <c r="E25" s="48">
        <v>1200</v>
      </c>
      <c r="F25" s="48">
        <v>1000</v>
      </c>
      <c r="G25" s="33">
        <f t="shared" si="0"/>
        <v>3060</v>
      </c>
      <c r="H25" s="33">
        <v>400</v>
      </c>
      <c r="I25" s="33">
        <v>1220</v>
      </c>
      <c r="J25" s="48">
        <v>1120</v>
      </c>
      <c r="K25" s="33">
        <f t="shared" si="1"/>
        <v>2740</v>
      </c>
      <c r="L25" s="33">
        <f t="shared" si="2"/>
        <v>5800</v>
      </c>
      <c r="M25" s="33">
        <v>3060</v>
      </c>
      <c r="N25" s="33">
        <f t="shared" si="3"/>
        <v>8860</v>
      </c>
      <c r="O25" s="53"/>
      <c r="P25" s="54"/>
    </row>
    <row r="26" spans="1:16" s="55" customFormat="1" ht="16.5">
      <c r="A26" s="34">
        <v>18</v>
      </c>
      <c r="B26" s="31" t="s">
        <v>66</v>
      </c>
      <c r="C26" s="32" t="s">
        <v>67</v>
      </c>
      <c r="D26" s="33">
        <v>2860</v>
      </c>
      <c r="E26" s="33">
        <v>3160</v>
      </c>
      <c r="F26" s="33">
        <v>3520</v>
      </c>
      <c r="G26" s="33">
        <f t="shared" si="0"/>
        <v>9540</v>
      </c>
      <c r="H26" s="33">
        <v>1700</v>
      </c>
      <c r="I26" s="33">
        <v>2380</v>
      </c>
      <c r="J26" s="33">
        <v>5680</v>
      </c>
      <c r="K26" s="33">
        <f t="shared" si="1"/>
        <v>9760</v>
      </c>
      <c r="L26" s="33">
        <f t="shared" si="2"/>
        <v>19300</v>
      </c>
      <c r="M26" s="33">
        <v>9060</v>
      </c>
      <c r="N26" s="33">
        <f t="shared" si="3"/>
        <v>28360</v>
      </c>
      <c r="O26" s="53"/>
      <c r="P26" s="54"/>
    </row>
    <row r="27" spans="1:16" s="55" customFormat="1" ht="16.5">
      <c r="A27" s="31">
        <v>19</v>
      </c>
      <c r="B27" s="31" t="s">
        <v>68</v>
      </c>
      <c r="C27" s="32" t="s">
        <v>69</v>
      </c>
      <c r="D27" s="33">
        <v>760</v>
      </c>
      <c r="E27" s="33">
        <v>860</v>
      </c>
      <c r="F27" s="33">
        <v>920</v>
      </c>
      <c r="G27" s="33">
        <f t="shared" si="0"/>
        <v>2540</v>
      </c>
      <c r="H27" s="33">
        <v>60</v>
      </c>
      <c r="I27" s="33">
        <v>180</v>
      </c>
      <c r="J27" s="33">
        <v>2520</v>
      </c>
      <c r="K27" s="33">
        <f t="shared" si="1"/>
        <v>2760</v>
      </c>
      <c r="L27" s="33">
        <f t="shared" si="2"/>
        <v>5300</v>
      </c>
      <c r="M27" s="33">
        <v>2400</v>
      </c>
      <c r="N27" s="33">
        <f t="shared" si="3"/>
        <v>7700</v>
      </c>
      <c r="O27" s="53"/>
      <c r="P27" s="54"/>
    </row>
    <row r="28" spans="1:16" ht="16.5">
      <c r="A28" s="34">
        <v>20</v>
      </c>
      <c r="B28" s="46" t="s">
        <v>70</v>
      </c>
      <c r="C28" s="49" t="s">
        <v>71</v>
      </c>
      <c r="D28" s="45">
        <v>1120</v>
      </c>
      <c r="E28" s="45">
        <v>1220</v>
      </c>
      <c r="F28" s="45">
        <v>1360</v>
      </c>
      <c r="G28" s="33">
        <f t="shared" si="0"/>
        <v>3700</v>
      </c>
      <c r="H28" s="33">
        <v>1200</v>
      </c>
      <c r="I28" s="33">
        <v>1560</v>
      </c>
      <c r="J28" s="45">
        <v>1300</v>
      </c>
      <c r="K28" s="33">
        <f t="shared" si="1"/>
        <v>4060</v>
      </c>
      <c r="L28" s="33">
        <f t="shared" si="2"/>
        <v>7760</v>
      </c>
      <c r="M28" s="33">
        <v>3880</v>
      </c>
      <c r="N28" s="33">
        <f t="shared" si="3"/>
        <v>11640</v>
      </c>
      <c r="O28" s="53"/>
      <c r="P28" s="56"/>
    </row>
    <row r="29" spans="1:16" ht="16.5">
      <c r="A29" s="31">
        <v>21</v>
      </c>
      <c r="B29" s="46" t="s">
        <v>72</v>
      </c>
      <c r="C29" s="47" t="s">
        <v>73</v>
      </c>
      <c r="D29" s="48">
        <v>380</v>
      </c>
      <c r="E29" s="48">
        <v>460</v>
      </c>
      <c r="F29" s="48">
        <v>500</v>
      </c>
      <c r="G29" s="33">
        <f t="shared" si="0"/>
        <v>1340</v>
      </c>
      <c r="H29" s="33">
        <v>380</v>
      </c>
      <c r="I29" s="33">
        <v>380</v>
      </c>
      <c r="J29" s="48">
        <v>660</v>
      </c>
      <c r="K29" s="33">
        <f t="shared" si="1"/>
        <v>1420</v>
      </c>
      <c r="L29" s="33">
        <f t="shared" si="2"/>
        <v>2760</v>
      </c>
      <c r="M29" s="33">
        <v>1340</v>
      </c>
      <c r="N29" s="33">
        <f t="shared" si="3"/>
        <v>4100</v>
      </c>
      <c r="O29" s="53"/>
      <c r="P29" s="56"/>
    </row>
    <row r="30" spans="1:16" ht="16.5">
      <c r="A30" s="34">
        <v>22</v>
      </c>
      <c r="B30" s="31" t="s">
        <v>74</v>
      </c>
      <c r="C30" s="32" t="s">
        <v>75</v>
      </c>
      <c r="D30" s="33">
        <v>340</v>
      </c>
      <c r="E30" s="33">
        <v>400</v>
      </c>
      <c r="F30" s="33">
        <v>360</v>
      </c>
      <c r="G30" s="33">
        <f t="shared" si="0"/>
        <v>1100</v>
      </c>
      <c r="H30" s="33">
        <v>440</v>
      </c>
      <c r="I30" s="33">
        <v>480</v>
      </c>
      <c r="J30" s="33">
        <v>400</v>
      </c>
      <c r="K30" s="33">
        <f t="shared" si="1"/>
        <v>1320</v>
      </c>
      <c r="L30" s="33">
        <f t="shared" si="2"/>
        <v>2420</v>
      </c>
      <c r="M30" s="33">
        <v>1200</v>
      </c>
      <c r="N30" s="33">
        <f t="shared" si="3"/>
        <v>3620</v>
      </c>
      <c r="O30" s="53"/>
      <c r="P30" s="56"/>
    </row>
    <row r="31" spans="1:16" s="57" customFormat="1" ht="16.5">
      <c r="A31" s="31">
        <v>23</v>
      </c>
      <c r="B31" s="46" t="s">
        <v>76</v>
      </c>
      <c r="C31" s="52" t="s">
        <v>77</v>
      </c>
      <c r="D31" s="45">
        <v>480</v>
      </c>
      <c r="E31" s="45">
        <v>520</v>
      </c>
      <c r="F31" s="45">
        <v>580</v>
      </c>
      <c r="G31" s="33">
        <f t="shared" si="0"/>
        <v>1580</v>
      </c>
      <c r="H31" s="33">
        <v>460</v>
      </c>
      <c r="I31" s="33">
        <v>740</v>
      </c>
      <c r="J31" s="45">
        <v>560</v>
      </c>
      <c r="K31" s="33">
        <f t="shared" si="1"/>
        <v>1760</v>
      </c>
      <c r="L31" s="33">
        <f t="shared" si="2"/>
        <v>3340</v>
      </c>
      <c r="M31" s="33">
        <v>1640</v>
      </c>
      <c r="N31" s="33">
        <f t="shared" si="3"/>
        <v>4980</v>
      </c>
      <c r="O31" s="53"/>
      <c r="P31" s="56"/>
    </row>
    <row r="32" spans="1:16" s="57" customFormat="1" ht="16.5">
      <c r="A32" s="38">
        <v>24</v>
      </c>
      <c r="B32" s="58" t="s">
        <v>78</v>
      </c>
      <c r="C32" s="40" t="s">
        <v>79</v>
      </c>
      <c r="D32" s="59">
        <v>360</v>
      </c>
      <c r="E32" s="59">
        <v>380</v>
      </c>
      <c r="F32" s="59">
        <v>0</v>
      </c>
      <c r="G32" s="42">
        <f t="shared" si="0"/>
        <v>740</v>
      </c>
      <c r="H32" s="42">
        <v>0</v>
      </c>
      <c r="I32" s="42">
        <v>0</v>
      </c>
      <c r="J32" s="59">
        <v>0</v>
      </c>
      <c r="K32" s="42">
        <f t="shared" si="1"/>
        <v>0</v>
      </c>
      <c r="L32" s="42">
        <f t="shared" si="2"/>
        <v>740</v>
      </c>
      <c r="M32" s="42">
        <v>0</v>
      </c>
      <c r="N32" s="42">
        <f t="shared" si="3"/>
        <v>740</v>
      </c>
      <c r="O32" s="23"/>
      <c r="P32" s="23"/>
    </row>
    <row r="33" spans="1:16" s="57" customFormat="1" ht="16.5">
      <c r="A33" s="31">
        <v>25</v>
      </c>
      <c r="B33" s="46" t="s">
        <v>80</v>
      </c>
      <c r="C33" s="47" t="s">
        <v>81</v>
      </c>
      <c r="D33" s="48">
        <v>460</v>
      </c>
      <c r="E33" s="48">
        <v>520</v>
      </c>
      <c r="F33" s="48">
        <v>220</v>
      </c>
      <c r="G33" s="33">
        <f t="shared" si="0"/>
        <v>1200</v>
      </c>
      <c r="H33" s="33">
        <v>200</v>
      </c>
      <c r="I33" s="33">
        <v>480</v>
      </c>
      <c r="J33" s="48">
        <v>1080</v>
      </c>
      <c r="K33" s="33">
        <f t="shared" si="1"/>
        <v>1760</v>
      </c>
      <c r="L33" s="33">
        <f t="shared" si="2"/>
        <v>2960</v>
      </c>
      <c r="M33" s="33">
        <v>1460</v>
      </c>
      <c r="N33" s="33">
        <f t="shared" si="3"/>
        <v>4420</v>
      </c>
      <c r="O33" s="23"/>
      <c r="P33" s="23"/>
    </row>
    <row r="34" spans="1:16" s="57" customFormat="1" ht="16.5">
      <c r="A34" s="34">
        <v>26</v>
      </c>
      <c r="B34" s="46" t="s">
        <v>82</v>
      </c>
      <c r="C34" s="47" t="s">
        <v>83</v>
      </c>
      <c r="D34" s="48">
        <v>500</v>
      </c>
      <c r="E34" s="48">
        <v>520</v>
      </c>
      <c r="F34" s="48">
        <v>600</v>
      </c>
      <c r="G34" s="33">
        <f t="shared" si="0"/>
        <v>1620</v>
      </c>
      <c r="H34" s="33">
        <v>400</v>
      </c>
      <c r="I34" s="33">
        <v>900</v>
      </c>
      <c r="J34" s="48">
        <v>560</v>
      </c>
      <c r="K34" s="33">
        <f t="shared" si="1"/>
        <v>1860</v>
      </c>
      <c r="L34" s="33">
        <f t="shared" si="2"/>
        <v>3480</v>
      </c>
      <c r="M34" s="33">
        <v>1700</v>
      </c>
      <c r="N34" s="33">
        <f t="shared" si="3"/>
        <v>5180</v>
      </c>
      <c r="O34" s="23"/>
      <c r="P34" s="23"/>
    </row>
    <row r="35" spans="1:16" s="26" customFormat="1" ht="23.25" customHeight="1">
      <c r="A35" s="60"/>
      <c r="B35" s="60"/>
      <c r="C35" s="60" t="s">
        <v>22</v>
      </c>
      <c r="D35" s="61">
        <f t="shared" ref="D35:N35" si="4">SUM(D9:D34)</f>
        <v>33480</v>
      </c>
      <c r="E35" s="61">
        <f t="shared" si="4"/>
        <v>37220</v>
      </c>
      <c r="F35" s="61">
        <f t="shared" si="4"/>
        <v>36220</v>
      </c>
      <c r="G35" s="61">
        <f t="shared" si="4"/>
        <v>106920</v>
      </c>
      <c r="H35" s="61">
        <f t="shared" si="4"/>
        <v>16420</v>
      </c>
      <c r="I35" s="61">
        <f t="shared" si="4"/>
        <v>29940</v>
      </c>
      <c r="J35" s="61">
        <f t="shared" si="4"/>
        <v>74080</v>
      </c>
      <c r="K35" s="61">
        <f t="shared" si="4"/>
        <v>120440</v>
      </c>
      <c r="L35" s="61">
        <f t="shared" si="4"/>
        <v>227360</v>
      </c>
      <c r="M35" s="61">
        <f t="shared" si="4"/>
        <v>104680</v>
      </c>
      <c r="N35" s="61">
        <f t="shared" si="4"/>
        <v>332040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4:N11"/>
  <sheetViews>
    <sheetView workbookViewId="0">
      <selection activeCell="G21" sqref="G21"/>
    </sheetView>
  </sheetViews>
  <sheetFormatPr defaultRowHeight="16.5"/>
  <cols>
    <col min="1" max="1" width="7.85546875" style="63" customWidth="1"/>
    <col min="2" max="2" width="9.28515625" style="63" customWidth="1"/>
    <col min="3" max="3" width="27.5703125" style="63" customWidth="1"/>
    <col min="4" max="14" width="12" style="63" customWidth="1"/>
    <col min="15" max="16384" width="9.140625" style="63"/>
  </cols>
  <sheetData>
    <row r="4" spans="1:14">
      <c r="A4" s="62" t="s">
        <v>85</v>
      </c>
    </row>
    <row r="5" spans="1:14">
      <c r="B5" s="64"/>
    </row>
    <row r="6" spans="1:14">
      <c r="B6" s="5" t="s">
        <v>86</v>
      </c>
      <c r="C6" s="65"/>
    </row>
    <row r="7" spans="1:14">
      <c r="B7" s="7"/>
      <c r="C7" s="65"/>
    </row>
    <row r="8" spans="1:14" ht="24.75" customHeight="1">
      <c r="C8" s="65"/>
    </row>
    <row r="9" spans="1:14" s="68" customFormat="1" ht="47.25" customHeight="1">
      <c r="A9" s="66" t="s">
        <v>2</v>
      </c>
      <c r="B9" s="66" t="s">
        <v>3</v>
      </c>
      <c r="C9" s="66" t="s">
        <v>5</v>
      </c>
      <c r="D9" s="67" t="s">
        <v>87</v>
      </c>
      <c r="E9" s="67" t="s">
        <v>88</v>
      </c>
      <c r="F9" s="67" t="s">
        <v>89</v>
      </c>
      <c r="G9" s="67" t="s">
        <v>9</v>
      </c>
      <c r="H9" s="67" t="s">
        <v>10</v>
      </c>
      <c r="I9" s="67" t="s">
        <v>11</v>
      </c>
      <c r="J9" s="67" t="s">
        <v>12</v>
      </c>
      <c r="K9" s="67" t="s">
        <v>13</v>
      </c>
      <c r="L9" s="67" t="s">
        <v>14</v>
      </c>
      <c r="M9" s="67" t="s">
        <v>15</v>
      </c>
      <c r="N9" s="67" t="s">
        <v>16</v>
      </c>
    </row>
    <row r="10" spans="1:14" ht="32.25" customHeight="1">
      <c r="A10" s="69">
        <v>1</v>
      </c>
      <c r="B10" s="70" t="s">
        <v>90</v>
      </c>
      <c r="C10" s="70" t="s">
        <v>91</v>
      </c>
      <c r="D10" s="71">
        <v>701</v>
      </c>
      <c r="E10" s="71">
        <v>2103</v>
      </c>
      <c r="F10" s="71">
        <v>701</v>
      </c>
      <c r="G10" s="72">
        <f>D10+E10+F10</f>
        <v>3505</v>
      </c>
      <c r="H10" s="71">
        <v>2103</v>
      </c>
      <c r="I10" s="71">
        <v>0</v>
      </c>
      <c r="J10" s="71">
        <v>3505</v>
      </c>
      <c r="K10" s="72">
        <f>H10+I10+J10</f>
        <v>5608</v>
      </c>
      <c r="L10" s="72">
        <f>G10+K10</f>
        <v>9113</v>
      </c>
      <c r="M10" s="72">
        <v>7010</v>
      </c>
      <c r="N10" s="72">
        <f>L10+M10</f>
        <v>16123</v>
      </c>
    </row>
    <row r="11" spans="1:14">
      <c r="H11" s="73"/>
      <c r="I11" s="73"/>
      <c r="N11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PET-CT</vt:lpstr>
      <vt:lpstr>HG</vt:lpstr>
      <vt:lpstr>Ewing si Neuroblastom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2020-06-23T14:51:32Z</dcterms:created>
  <dcterms:modified xsi:type="dcterms:W3CDTF">2020-06-23T14:57:02Z</dcterms:modified>
</cp:coreProperties>
</file>